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 activeTab="1"/>
  </bookViews>
  <sheets>
    <sheet name="Criterios" sheetId="10" r:id="rId1"/>
    <sheet name="U$S Cba" sheetId="1" r:id="rId2"/>
    <sheet name="Evolucion" sheetId="2" r:id="rId3"/>
    <sheet name="Alimento pais" sheetId="9" r:id="rId4"/>
    <sheet name="Gráfico1" sheetId="5" r:id="rId5"/>
    <sheet name="Gráfico2" sheetId="6" r:id="rId6"/>
    <sheet name="Carne" sheetId="3" r:id="rId7"/>
    <sheet name="Carne Pais" sheetId="8" r:id="rId8"/>
    <sheet name="Lacteo" sheetId="4" r:id="rId9"/>
    <sheet name="Lacteo pais" sheetId="7" r:id="rId10"/>
  </sheets>
  <calcPr calcId="124519"/>
</workbook>
</file>

<file path=xl/calcChain.xml><?xml version="1.0" encoding="utf-8"?>
<calcChain xmlns="http://schemas.openxmlformats.org/spreadsheetml/2006/main">
  <c r="J8" i="4"/>
  <c r="D8" i="9"/>
  <c r="E8"/>
  <c r="F8"/>
  <c r="G8"/>
  <c r="H8"/>
  <c r="I8"/>
  <c r="J8"/>
  <c r="K8"/>
  <c r="L8"/>
  <c r="M8"/>
  <c r="N8"/>
  <c r="O8"/>
  <c r="C8"/>
  <c r="C4" i="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2"/>
  <c r="C3"/>
  <c r="C4" i="8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2"/>
  <c r="C3"/>
  <c r="B2" l="1"/>
  <c r="B2" i="7"/>
  <c r="E7" i="4"/>
  <c r="F7"/>
  <c r="G7"/>
  <c r="H7"/>
  <c r="I7"/>
  <c r="J7"/>
  <c r="K7"/>
  <c r="L7"/>
  <c r="M7"/>
  <c r="N7"/>
  <c r="O7"/>
  <c r="E8"/>
  <c r="F8"/>
  <c r="G8"/>
  <c r="H8"/>
  <c r="I8"/>
  <c r="K8"/>
  <c r="L8"/>
  <c r="M8"/>
  <c r="N8"/>
  <c r="O8"/>
  <c r="E9"/>
  <c r="F9"/>
  <c r="G9"/>
  <c r="H9"/>
  <c r="I9"/>
  <c r="J9"/>
  <c r="K9"/>
  <c r="L9"/>
  <c r="M9"/>
  <c r="N9"/>
  <c r="O9"/>
  <c r="D9"/>
  <c r="D8"/>
  <c r="D7"/>
  <c r="E7" i="3"/>
  <c r="F7"/>
  <c r="G7"/>
  <c r="H7"/>
  <c r="I7"/>
  <c r="J7"/>
  <c r="K7"/>
  <c r="L7"/>
  <c r="M7"/>
  <c r="N7"/>
  <c r="O7"/>
  <c r="E8"/>
  <c r="F8"/>
  <c r="G8"/>
  <c r="H8"/>
  <c r="I8"/>
  <c r="J8"/>
  <c r="K8"/>
  <c r="L8"/>
  <c r="M8"/>
  <c r="N8"/>
  <c r="O8"/>
  <c r="E9"/>
  <c r="F9"/>
  <c r="G9"/>
  <c r="H9"/>
  <c r="I9"/>
  <c r="J9"/>
  <c r="K9"/>
  <c r="L9"/>
  <c r="M9"/>
  <c r="N9"/>
  <c r="O9"/>
  <c r="D9"/>
  <c r="D8"/>
  <c r="D7"/>
  <c r="L35" i="1"/>
  <c r="L31"/>
  <c r="L28"/>
  <c r="L25"/>
  <c r="L20"/>
  <c r="L13"/>
  <c r="L9"/>
  <c r="K8"/>
  <c r="L8" l="1"/>
</calcChain>
</file>

<file path=xl/sharedStrings.xml><?xml version="1.0" encoding="utf-8"?>
<sst xmlns="http://schemas.openxmlformats.org/spreadsheetml/2006/main" count="648" uniqueCount="424">
  <si>
    <t xml:space="preserve">EXPORTACIONES DE ALIMENTOS PROCESADOS  - Productos Seleccionados - </t>
  </si>
  <si>
    <t>EXPORTACIONES DE CORDOBA  - en miles de dólares -</t>
  </si>
  <si>
    <t>NCM</t>
  </si>
  <si>
    <t>Texto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</si>
  <si>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</si>
  <si>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</si>
  <si>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</si>
  <si>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</si>
  <si>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</si>
  <si>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</si>
  <si>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</si>
  <si>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</si>
  <si>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</si>
  <si>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Total Alimentos Procesados</t>
  </si>
  <si>
    <t xml:space="preserve">OLEAGINOSOS  PROCESADOS </t>
  </si>
  <si>
    <t>(1)</t>
  </si>
  <si>
    <t>ACEITES VEGETALES</t>
  </si>
  <si>
    <t>20081100</t>
  </si>
  <si>
    <t>Preparaciones de Mani</t>
  </si>
  <si>
    <t>(2)</t>
  </si>
  <si>
    <t>OTROS OLEAGINOSOS PROCESADOS</t>
  </si>
  <si>
    <t>LACTEOS</t>
  </si>
  <si>
    <t>0402</t>
  </si>
  <si>
    <t xml:space="preserve">LECHE Y CREMA, CONCENTR O CON  AZUCAR </t>
  </si>
  <si>
    <t>0406</t>
  </si>
  <si>
    <t>QUESOS Y REQUESON</t>
  </si>
  <si>
    <t>0405</t>
  </si>
  <si>
    <t>MANTECA  Y DEMAS  GRASAS DE LA LECHE;</t>
  </si>
  <si>
    <t>0404</t>
  </si>
  <si>
    <t xml:space="preserve">LACTOSUERO, INCL CONCENTR O CON AZUCAR </t>
  </si>
  <si>
    <t>0401Y 03</t>
  </si>
  <si>
    <t>RESTO LACTEOS</t>
  </si>
  <si>
    <t>19019020</t>
  </si>
  <si>
    <t>Dulce de Leche</t>
  </si>
  <si>
    <t>CARNES</t>
  </si>
  <si>
    <t>(5)</t>
  </si>
  <si>
    <t>CARNE Y DESPOJOS COM. BOVINOS .</t>
  </si>
  <si>
    <t>(6)</t>
  </si>
  <si>
    <t xml:space="preserve">LAS DEMAS CARNES Y DESP COM </t>
  </si>
  <si>
    <t>(7)</t>
  </si>
  <si>
    <t>TOTAL GRASAS Y ACEITES, ANIMALES</t>
  </si>
  <si>
    <t>16025000</t>
  </si>
  <si>
    <t>Demás preparaciones bobinas</t>
  </si>
  <si>
    <t>ART. DE CONFITERIA</t>
  </si>
  <si>
    <t>1704</t>
  </si>
  <si>
    <t>SIN CACAO</t>
  </si>
  <si>
    <t>1806</t>
  </si>
  <si>
    <t xml:space="preserve">CHOCOLATES Y DEMAS </t>
  </si>
  <si>
    <t>PCTOS. DE LA MOLINERIA</t>
  </si>
  <si>
    <t>(3)</t>
  </si>
  <si>
    <t>CEREALES PROCESADOS</t>
  </si>
  <si>
    <t>(4)</t>
  </si>
  <si>
    <t>PREPARACIONES A BASE DE CEREALES</t>
  </si>
  <si>
    <t>OTROS PRODUCTOS</t>
  </si>
  <si>
    <t>0409</t>
  </si>
  <si>
    <t>MIEL NATURAL.</t>
  </si>
  <si>
    <t>(8)</t>
  </si>
  <si>
    <t>CAFÉ,TE,YERBA Y ESPECIES</t>
  </si>
  <si>
    <t>(9)</t>
  </si>
  <si>
    <t xml:space="preserve">PREPARACIONES ALIMENT DIVERSAS </t>
  </si>
  <si>
    <t>HORTALIZAS Y FRUTAS</t>
  </si>
  <si>
    <t>(10)</t>
  </si>
  <si>
    <t>HORTALIZAS INCL CONSERV PROVISORIAM.</t>
  </si>
  <si>
    <t>(11)</t>
  </si>
  <si>
    <t xml:space="preserve">PREPARACIONES DE HORT Y FRUTAS </t>
  </si>
  <si>
    <t>(12)</t>
  </si>
  <si>
    <t>BEBIDAS</t>
  </si>
  <si>
    <t>FUENTE:</t>
  </si>
  <si>
    <t>Agencia Procórdoba SEM</t>
  </si>
  <si>
    <t>Información Técnica y Comercial en base a INDEC</t>
  </si>
  <si>
    <t>01/12/2012</t>
  </si>
  <si>
    <t>Período 2000-2012</t>
  </si>
  <si>
    <t>DESCPAIS</t>
  </si>
  <si>
    <t>Burkina Faso</t>
  </si>
  <si>
    <t>Argelia</t>
  </si>
  <si>
    <t>Camerun</t>
  </si>
  <si>
    <t>Congo</t>
  </si>
  <si>
    <t>Zaire</t>
  </si>
  <si>
    <t>Costa de Marfil</t>
  </si>
  <si>
    <t>Chad</t>
  </si>
  <si>
    <t>Benin</t>
  </si>
  <si>
    <t>Egipto</t>
  </si>
  <si>
    <t>Gabon</t>
  </si>
  <si>
    <t>Gambia</t>
  </si>
  <si>
    <t>Guinea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</si>
  <si>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</si>
  <si>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</si>
  <si>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</si>
  <si>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</si>
  <si>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</si>
  <si>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</si>
  <si>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</si>
  <si>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</si>
  <si>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Niger</t>
  </si>
  <si>
    <t>Nigeria</t>
  </si>
  <si>
    <t>Zimbabwe</t>
  </si>
  <si>
    <t>Senegal</t>
  </si>
  <si>
    <t>Sierra Leona</t>
  </si>
  <si>
    <t>Togo</t>
  </si>
  <si>
    <t>Tunez</t>
  </si>
  <si>
    <t>Zambia</t>
  </si>
  <si>
    <t>Angola</t>
  </si>
  <si>
    <t>Mozambique</t>
  </si>
  <si>
    <t>Namibia</t>
  </si>
  <si>
    <t>Sudafrica</t>
  </si>
  <si>
    <t>Bolivia</t>
  </si>
  <si>
    <t>Brasil</t>
  </si>
  <si>
    <t>Canada</t>
  </si>
  <si>
    <t>Colombia</t>
  </si>
  <si>
    <t>Costa Rica</t>
  </si>
  <si>
    <t>Cuba</t>
  </si>
  <si>
    <t>Chile</t>
  </si>
  <si>
    <t>Republica Dominicana</t>
  </si>
  <si>
    <t>Ecuador</t>
  </si>
  <si>
    <t>El Salvador</t>
  </si>
  <si>
    <t>Estados Unidos</t>
  </si>
  <si>
    <t>Guyana</t>
  </si>
  <si>
    <t>Haiti</t>
  </si>
  <si>
    <t>Honduras</t>
  </si>
  <si>
    <t>Jamaica</t>
  </si>
  <si>
    <t>Mexico</t>
  </si>
  <si>
    <t>Paraguay</t>
  </si>
  <si>
    <t>Peru</t>
  </si>
  <si>
    <t>Puerto Rico</t>
  </si>
  <si>
    <t>Trinidad y Tobago</t>
  </si>
  <si>
    <t>Uruguay</t>
  </si>
  <si>
    <t>Venezuela</t>
  </si>
  <si>
    <t>Suriname</t>
  </si>
  <si>
    <t>Dominica</t>
  </si>
  <si>
    <t>Belice</t>
  </si>
  <si>
    <t>Bahamas</t>
  </si>
  <si>
    <t>Antillas Holand.(territ. Ps.Bajos)</t>
  </si>
  <si>
    <t>Aruba</t>
  </si>
  <si>
    <t>Arabia Saudita</t>
  </si>
  <si>
    <t>Corea Republicana</t>
  </si>
  <si>
    <t>China</t>
  </si>
  <si>
    <t>Filipinas</t>
  </si>
  <si>
    <t>Taiwan</t>
  </si>
  <si>
    <t>India</t>
  </si>
  <si>
    <t>Indonesia</t>
  </si>
  <si>
    <t>Iran</t>
  </si>
  <si>
    <t>Israel</t>
  </si>
  <si>
    <t>Japon</t>
  </si>
  <si>
    <t>Jordania</t>
  </si>
  <si>
    <t>Qatar</t>
  </si>
  <si>
    <t>Kuwait</t>
  </si>
  <si>
    <t>Libano</t>
  </si>
  <si>
    <t>Malasia</t>
  </si>
  <si>
    <t>Mongolia</t>
  </si>
  <si>
    <t>Emiratos Arabes Unidos</t>
  </si>
  <si>
    <t>Paquistan</t>
  </si>
  <si>
    <t>Singapur</t>
  </si>
  <si>
    <t>Tailandia</t>
  </si>
  <si>
    <t>Vietnam</t>
  </si>
  <si>
    <t>Territorios Reino Unido</t>
  </si>
  <si>
    <t>Bangladesh</t>
  </si>
  <si>
    <t>Brunei</t>
  </si>
  <si>
    <t>Republica de Yemen</t>
  </si>
  <si>
    <t>Armenia</t>
  </si>
  <si>
    <t>Azerbaidzhan</t>
  </si>
  <si>
    <t>Georgia</t>
  </si>
  <si>
    <t>Turkmenistan</t>
  </si>
  <si>
    <t>Italia</t>
  </si>
  <si>
    <t>Paises Bajos</t>
  </si>
  <si>
    <t>Turquia</t>
  </si>
  <si>
    <t>Alemania</t>
  </si>
  <si>
    <t>Rusia</t>
  </si>
  <si>
    <t>Nueva Zelanda</t>
  </si>
  <si>
    <t>Total lacteo</t>
  </si>
  <si>
    <t>Ghana</t>
  </si>
  <si>
    <t>Guinea Ecuatorial</t>
  </si>
  <si>
    <t>Territorios Francia</t>
  </si>
  <si>
    <t>Barbados</t>
  </si>
  <si>
    <t>Panama</t>
  </si>
  <si>
    <t>Santa Lucia</t>
  </si>
  <si>
    <t>San Cristobal y Nevis</t>
  </si>
  <si>
    <t>Kazajstan</t>
  </si>
  <si>
    <t>Albania</t>
  </si>
  <si>
    <t>Belgica</t>
  </si>
  <si>
    <t>Bulgaria</t>
  </si>
  <si>
    <t>Dinamarca</t>
  </si>
  <si>
    <t>España</t>
  </si>
  <si>
    <t>Finlandia</t>
  </si>
  <si>
    <t>Francia</t>
  </si>
  <si>
    <t>Grecia</t>
  </si>
  <si>
    <t>Irlanda</t>
  </si>
  <si>
    <t>Malta</t>
  </si>
  <si>
    <t>Noruega</t>
  </si>
  <si>
    <t>Polonia</t>
  </si>
  <si>
    <t>Portugal</t>
  </si>
  <si>
    <t>Reino Unido</t>
  </si>
  <si>
    <t>Suecia</t>
  </si>
  <si>
    <t>Suiza</t>
  </si>
  <si>
    <t>Chipre</t>
  </si>
  <si>
    <t>Bielorus</t>
  </si>
  <si>
    <t>Ucrania</t>
  </si>
  <si>
    <t>Bosnia Herzegovina</t>
  </si>
  <si>
    <t>Croacia</t>
  </si>
  <si>
    <t>Macedonia</t>
  </si>
  <si>
    <t>n.d</t>
  </si>
  <si>
    <t>n.d.</t>
  </si>
  <si>
    <t>Total Carne</t>
  </si>
  <si>
    <t>Kenya</t>
  </si>
  <si>
    <t>Tanzania</t>
  </si>
  <si>
    <t>Cabo Verde</t>
  </si>
  <si>
    <t>Guatemala</t>
  </si>
  <si>
    <t>Nicaragua</t>
  </si>
  <si>
    <t>Bahrein</t>
  </si>
  <si>
    <t>Sri Lanka</t>
  </si>
  <si>
    <t>Irak</t>
  </si>
  <si>
    <t>Kirguistan</t>
  </si>
  <si>
    <t>Austria</t>
  </si>
  <si>
    <t>Hungria</t>
  </si>
  <si>
    <t>Liechtenstein</t>
  </si>
  <si>
    <t>Luxemburgo</t>
  </si>
  <si>
    <t>Rumania</t>
  </si>
  <si>
    <t>Estonia</t>
  </si>
  <si>
    <t>Letonia</t>
  </si>
  <si>
    <t>Lituania</t>
  </si>
  <si>
    <t>Moldova</t>
  </si>
  <si>
    <t>Eslovaquia</t>
  </si>
  <si>
    <t>Eslovenia</t>
  </si>
  <si>
    <t>Repubica Checa</t>
  </si>
  <si>
    <t>Australia</t>
  </si>
  <si>
    <t>Fiji</t>
  </si>
  <si>
    <t xml:space="preserve">EXPORTACIONES DE ALIMENTOS PROCESADOS .- Productos Seleccionados - </t>
  </si>
  <si>
    <t>EXPORTACIONES DE CORDOBA  - EVOLUCION - En Números Indices -</t>
  </si>
  <si>
    <t>EXPORTACIONES DE CORDOBA  - Principales Países de Destino</t>
  </si>
  <si>
    <t>PAIS</t>
  </si>
  <si>
    <t>2009</t>
  </si>
  <si>
    <t>2010</t>
  </si>
  <si>
    <t>2011</t>
  </si>
  <si>
    <t>2012</t>
  </si>
  <si>
    <t>Siria</t>
  </si>
  <si>
    <t>Djibouti</t>
  </si>
  <si>
    <t>Oman</t>
  </si>
  <si>
    <t>Uganda</t>
  </si>
  <si>
    <t>Ruanda</t>
  </si>
  <si>
    <t>Etiopia</t>
  </si>
  <si>
    <t>Nepal</t>
  </si>
  <si>
    <t>Eritrea</t>
  </si>
  <si>
    <t>Islas Salomon</t>
  </si>
  <si>
    <t>Zona Franca Colon (Panama)</t>
  </si>
  <si>
    <t>Sudan</t>
  </si>
  <si>
    <t>Cambodya (ex Kampuchea)</t>
  </si>
  <si>
    <t>Tayikistan</t>
  </si>
  <si>
    <t>Territ.Aut. Palestinos (gaza y Jerico)</t>
  </si>
  <si>
    <t>Territorios Espa#a</t>
  </si>
  <si>
    <t>Guinea Bissau</t>
  </si>
  <si>
    <t>Republica Centroafricana</t>
  </si>
  <si>
    <t>Papua Nueva Guinea</t>
  </si>
  <si>
    <t>Indeterminado (America)</t>
  </si>
  <si>
    <t>Andorra</t>
  </si>
  <si>
    <t>Burundi</t>
  </si>
  <si>
    <t>San Vicente y las Granadinas</t>
  </si>
  <si>
    <t>Grenada</t>
  </si>
  <si>
    <t>Comoras</t>
  </si>
  <si>
    <t>Zona Franca Nueva Palmira (Uruguay)</t>
  </si>
  <si>
    <t>Territorios  Reino Unido</t>
  </si>
  <si>
    <t>Islandia</t>
  </si>
  <si>
    <t>Afganistan</t>
  </si>
  <si>
    <t>Botswana</t>
  </si>
  <si>
    <t>Zona Franca Florida (Uruguay)</t>
  </si>
  <si>
    <t>Antigua y Barbuda</t>
  </si>
  <si>
    <t>Zona Franca Colonia (Uruguay)</t>
  </si>
  <si>
    <t>Santo Tome y Principe</t>
  </si>
  <si>
    <t>Suazilandia</t>
  </si>
  <si>
    <t>Zona Franca Montevideo (Uruguay)</t>
  </si>
  <si>
    <t>N.d</t>
  </si>
  <si>
    <t>Myanmar (ex Birmania) Union de</t>
  </si>
  <si>
    <t>Islas Marshall</t>
  </si>
  <si>
    <t>Uzbekistan</t>
  </si>
  <si>
    <t>Lesotho</t>
  </si>
  <si>
    <t>Territorios Dinamarca</t>
  </si>
  <si>
    <t>Territorios Pases Bajos</t>
  </si>
  <si>
    <t>Iquique (Chile)</t>
  </si>
  <si>
    <t>Monaco</t>
  </si>
  <si>
    <t>Yugoslavia (servia, macedonia)</t>
  </si>
  <si>
    <t>ESPECIALES (*)</t>
  </si>
  <si>
    <t>TOTAL</t>
  </si>
  <si>
    <t>Rank</t>
  </si>
  <si>
    <t>Período 2000 - 2012</t>
  </si>
  <si>
    <t>(en  millones de dólares)</t>
  </si>
  <si>
    <t>Productos Seleccionados</t>
  </si>
  <si>
    <t>1507</t>
  </si>
  <si>
    <t xml:space="preserve">ACEITE DE SOJA  </t>
  </si>
  <si>
    <t>1508</t>
  </si>
  <si>
    <t>ACEITE DE MANI (CACAHUETE)</t>
  </si>
  <si>
    <t>1509</t>
  </si>
  <si>
    <t xml:space="preserve">ACEITE DE OLIVA </t>
  </si>
  <si>
    <t>1512</t>
  </si>
  <si>
    <t>ACEITE DE GIRASOL</t>
  </si>
  <si>
    <t>1515</t>
  </si>
  <si>
    <t>LAS DEMAS GRASAS Y ACEITES VEG.</t>
  </si>
  <si>
    <t>1518</t>
  </si>
  <si>
    <t>GRASAS Y ACEITES VEGETALES (nd)</t>
  </si>
  <si>
    <t>1208</t>
  </si>
  <si>
    <t>HARINA DE SEMILL O FRUTOS OLEAG</t>
  </si>
  <si>
    <t xml:space="preserve">Maní sin cáscara - confitería - </t>
  </si>
  <si>
    <t>1517</t>
  </si>
  <si>
    <t>MARGARINA</t>
  </si>
  <si>
    <t>0403</t>
  </si>
  <si>
    <t>SUERO DE MANTECA , LECHE Y NATA (CREMA)</t>
  </si>
  <si>
    <t>0401</t>
  </si>
  <si>
    <t xml:space="preserve">LECHE Y CREMA,SIN CONCENTRAR,SIN  AZUCAR </t>
  </si>
  <si>
    <t>1101</t>
  </si>
  <si>
    <t>HARINA DE TRIGO O DE MORCAJO.</t>
  </si>
  <si>
    <t>1102</t>
  </si>
  <si>
    <t>HARINA DE CEREALES, EXCEPTO DE TRIGO</t>
  </si>
  <si>
    <t>1103</t>
  </si>
  <si>
    <t>GRAÑONES, SEMOLA Y "PELLETS", DE CEREAL</t>
  </si>
  <si>
    <t>1104</t>
  </si>
  <si>
    <t>CEREALES TRABAJADOS DE OTRO MODO</t>
  </si>
  <si>
    <t>1105</t>
  </si>
  <si>
    <t>HARINA, SEMOLA, POLVO, COPOS, GRANULOS Y "PELLETS" DE PAPA</t>
  </si>
  <si>
    <t>1106</t>
  </si>
  <si>
    <t>HARINA, SEMOLA Y POLVO DE LAS HORTALIZAS (INCLUSO SILVESTRES)</t>
  </si>
  <si>
    <t>1107</t>
  </si>
  <si>
    <t>MALTA (DE CEBADA U OTROS CEREALES), INCLUSO TOSTADA.</t>
  </si>
  <si>
    <t>1108</t>
  </si>
  <si>
    <t>ALMIDON Y FECULA; INULINA.</t>
  </si>
  <si>
    <t>1901</t>
  </si>
  <si>
    <t>EXTRACTO MALTA; PREP ALIM DE HARINA,</t>
  </si>
  <si>
    <t>1902</t>
  </si>
  <si>
    <t>PASTAS ALIMENTICIAS</t>
  </si>
  <si>
    <t>1904</t>
  </si>
  <si>
    <t>PCTOS  OBTENIDOS POR INFLADO O TOSTADO</t>
  </si>
  <si>
    <t>1905</t>
  </si>
  <si>
    <t>PANES, PASTELES O GALLETAS</t>
  </si>
  <si>
    <t>0201</t>
  </si>
  <si>
    <t>CARNE  BOVINA, FRESCA O REFRIG.</t>
  </si>
  <si>
    <t>0202</t>
  </si>
  <si>
    <t>CARNE BOVINA, CONGELADA.</t>
  </si>
  <si>
    <t>0206</t>
  </si>
  <si>
    <t>DESPOJOS COMESTIBLES BOVINOS</t>
  </si>
  <si>
    <t>0203</t>
  </si>
  <si>
    <t>CARNE PORCINA, FRESCA O REFRIG.</t>
  </si>
  <si>
    <t>0205</t>
  </si>
  <si>
    <t>CARNE CABALLAR, ASNAL O MULAR</t>
  </si>
  <si>
    <t>020714</t>
  </si>
  <si>
    <t>TROZOS Y DESPOJOS  AVES CONGELADOS</t>
  </si>
  <si>
    <t>0208</t>
  </si>
  <si>
    <t>LAS DEMAS CARNES Y DESP COM FRESCOS     REFRIGERADOS</t>
  </si>
  <si>
    <t>1502</t>
  </si>
  <si>
    <t>GRASA BOVINA, OVINA O CAPRINA,</t>
  </si>
  <si>
    <t>1503</t>
  </si>
  <si>
    <t>ESTEARINA SOLAR,MANTECA DE CERDO</t>
  </si>
  <si>
    <t>1506</t>
  </si>
  <si>
    <t>LAS DEMAS GRASAS Y ACEITES ANIMALES</t>
  </si>
  <si>
    <t>1516</t>
  </si>
  <si>
    <t>GRASAS Y ACEITES, ANIMALES Y SUS FRACC</t>
  </si>
  <si>
    <t>0901</t>
  </si>
  <si>
    <t>CAFE, INCLUSO TOSTADO O DESCAFEINADO; CASCARA Y CASCARILLA DE</t>
  </si>
  <si>
    <t>0902</t>
  </si>
  <si>
    <t>TE, INCLUSO AROMATIZADO.</t>
  </si>
  <si>
    <t>0904</t>
  </si>
  <si>
    <t>PIMIENTA DEL GENERO PIPER</t>
  </si>
  <si>
    <t>0906</t>
  </si>
  <si>
    <t>CANELA Y FLORES DE CANELERO.</t>
  </si>
  <si>
    <t>0908</t>
  </si>
  <si>
    <t>NUEZ MOSC,MACIS,AMOMOS,CARDAMOMOS.</t>
  </si>
  <si>
    <t>0909</t>
  </si>
  <si>
    <t xml:space="preserve">SEMILL  ANIS,HINOJO,CILANT,COMINO </t>
  </si>
  <si>
    <t>0910</t>
  </si>
  <si>
    <t>JENGIBRE AZAFR,CURCUM,TOMILLO,CURRY"</t>
  </si>
  <si>
    <t>2101</t>
  </si>
  <si>
    <t xml:space="preserve">EXTRAC, ESENC.Y CONCENTRADO TE </t>
  </si>
  <si>
    <t>2103</t>
  </si>
  <si>
    <t xml:space="preserve">PREPARACIONES PARA SALSAS </t>
  </si>
  <si>
    <t>2105</t>
  </si>
  <si>
    <t>HELADOS, INCLUSO CON CACAO.</t>
  </si>
  <si>
    <t>2106</t>
  </si>
  <si>
    <t xml:space="preserve">OTRAS PREP ALIMENTICIAS </t>
  </si>
  <si>
    <t>0701</t>
  </si>
  <si>
    <t>PAPAS FRESCAS O REFRIGERADAS.</t>
  </si>
  <si>
    <t>0703</t>
  </si>
  <si>
    <t xml:space="preserve">CEBOLLAS, CHALOTES, AJOS, PUERROS </t>
  </si>
  <si>
    <t>0704</t>
  </si>
  <si>
    <t>COLES, INCLUIDOS LOS REPOLLOS, COLIFLORES, COLES RIZADAS,</t>
  </si>
  <si>
    <t>0705</t>
  </si>
  <si>
    <t>LECHUGAS (LACTUCA SATIVA) Y ACHICORIAS</t>
  </si>
  <si>
    <t>0706</t>
  </si>
  <si>
    <t>ZANAHORIAS, NABOS, REMOLACHAS PARA ENSALADA, SALSIFIES,</t>
  </si>
  <si>
    <t>0707</t>
  </si>
  <si>
    <t>PEPINOS Y PEPINILLOS, FRESCOS O REFRIGERADOS.</t>
  </si>
  <si>
    <t>0708</t>
  </si>
  <si>
    <t>HORTALIZAS (INCLUSO SILVESTRES) DE VAINA</t>
  </si>
  <si>
    <t>0709</t>
  </si>
  <si>
    <t xml:space="preserve">LAS DEMAS HORTALIZAS FRESCAS </t>
  </si>
  <si>
    <t>0710</t>
  </si>
  <si>
    <t>HORTALIZAS AUN COCIDAS EN AGUA</t>
  </si>
  <si>
    <t>0711</t>
  </si>
  <si>
    <t>HORTALIZAS CONSER.PROVISIONALMENTE</t>
  </si>
  <si>
    <t>0712</t>
  </si>
  <si>
    <t>HORTALIZAS (INCLUSO SILVESTRES) SECAS, BIEN CORTADAS EN TROZOS</t>
  </si>
  <si>
    <t>0713</t>
  </si>
  <si>
    <t>HORTALIZAS  DE VAINA SECAS DESVAINADAS,</t>
  </si>
  <si>
    <t>0714</t>
  </si>
  <si>
    <t>RAICES DE MANDIOCA, ARRURRUZ O SALEP</t>
  </si>
  <si>
    <t>HORTALIZAS (INCLUSO SILVESTRES), FRUTAS U OTROS FRUTOS</t>
  </si>
  <si>
    <t xml:space="preserve">TOMATES PREPARADOS O CONSERVADOS </t>
  </si>
  <si>
    <t>SETAS Y DEMAS HONGOS, Y TRUFAS, PREPARADAS O CONSERVADAS</t>
  </si>
  <si>
    <t>LAS DEMAS HORTALIZAS (INCLUSO SILVESTRES) PREPARADAS</t>
  </si>
  <si>
    <t xml:space="preserve">HORTALIZAS, FRUTAS U OTROS FRUTOS </t>
  </si>
  <si>
    <t>CONFITURAS,JALEAS Y MERMELADAS,PURES Y PASTAS DE FRUTAS U</t>
  </si>
  <si>
    <t>Cerezas en agua edulcorada</t>
  </si>
  <si>
    <t>Duranznos en agua edulcorada</t>
  </si>
  <si>
    <t>JUGOS DE FRUTAS  (INCLUIDO EL MOSTO)</t>
  </si>
  <si>
    <t>2201</t>
  </si>
  <si>
    <t xml:space="preserve">AGUA, INCLUIDAS EL AGUA MINERAL NATURAL O ARTIFICIAL </t>
  </si>
  <si>
    <t>2202</t>
  </si>
  <si>
    <t>AGUA, INCL AGUA MINERAL Y GASEADA, CON ADICION DE</t>
  </si>
  <si>
    <t>2204</t>
  </si>
  <si>
    <t>VINO DE UVAS FRESCAS, INCLUSO ENCABEZADO; MOSTO DE UVA,</t>
  </si>
  <si>
    <t>2205</t>
  </si>
  <si>
    <t xml:space="preserve">VERMUT Y DEMAS VINOS DE UVAS FRESCAS PREPARADOS CON PLANTAS </t>
  </si>
  <si>
    <t>2206</t>
  </si>
  <si>
    <t>LAS DEMAS BEBIDAS FERMENTADAS (POR EJEMPLO: SIDRA, PERADA,</t>
  </si>
  <si>
    <t>2208</t>
  </si>
  <si>
    <t>AGUARDIENTES Y LICORES</t>
  </si>
  <si>
    <t>2209</t>
  </si>
  <si>
    <t xml:space="preserve">VINAGRE Y SUCEDANEOS </t>
  </si>
  <si>
    <t>Acumulado Noviembre2013</t>
  </si>
  <si>
    <t>Período 2000-2013</t>
  </si>
</sst>
</file>

<file path=xl/styles.xml><?xml version="1.0" encoding="utf-8"?>
<styleSheet xmlns="http://schemas.openxmlformats.org/spreadsheetml/2006/main">
  <numFmts count="1">
    <numFmt numFmtId="164" formatCode="_ &quot;$&quot;\ * #,##0.00_ ;_ &quot;$&quot;\ * \-#,##0.00_ ;_ &quot;$&quot;\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</font>
    <font>
      <sz val="8"/>
      <color indexed="8"/>
      <name val="Book Antiqu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2" fillId="0" borderId="0"/>
    <xf numFmtId="0" fontId="12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3" fontId="9" fillId="0" borderId="8" xfId="0" applyNumberFormat="1" applyFont="1" applyBorder="1" applyAlignment="1">
      <alignment vertical="center"/>
    </xf>
    <xf numFmtId="0" fontId="6" fillId="0" borderId="9" xfId="0" applyFont="1" applyBorder="1"/>
    <xf numFmtId="0" fontId="9" fillId="0" borderId="10" xfId="0" applyFont="1" applyBorder="1"/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3" fontId="6" fillId="0" borderId="0" xfId="1" applyNumberFormat="1" applyFont="1" applyBorder="1"/>
    <xf numFmtId="0" fontId="6" fillId="0" borderId="9" xfId="0" applyFont="1" applyFill="1" applyBorder="1"/>
    <xf numFmtId="3" fontId="6" fillId="0" borderId="0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/>
    </xf>
    <xf numFmtId="0" fontId="9" fillId="0" borderId="12" xfId="0" applyFont="1" applyBorder="1"/>
    <xf numFmtId="3" fontId="9" fillId="0" borderId="13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3" fontId="11" fillId="0" borderId="0" xfId="3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3" fontId="9" fillId="0" borderId="3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3" fontId="6" fillId="0" borderId="0" xfId="0" applyNumberFormat="1" applyFont="1" applyFill="1" applyBorder="1"/>
    <xf numFmtId="0" fontId="13" fillId="3" borderId="14" xfId="4" applyFont="1" applyFill="1" applyBorder="1" applyAlignment="1">
      <alignment horizontal="center"/>
    </xf>
    <xf numFmtId="0" fontId="13" fillId="0" borderId="15" xfId="4" applyFont="1" applyFill="1" applyBorder="1" applyAlignment="1">
      <alignment wrapText="1"/>
    </xf>
    <xf numFmtId="0" fontId="13" fillId="0" borderId="15" xfId="4" applyFont="1" applyFill="1" applyBorder="1" applyAlignment="1">
      <alignment horizontal="right" wrapText="1"/>
    </xf>
    <xf numFmtId="0" fontId="13" fillId="0" borderId="0" xfId="4" applyFont="1" applyFill="1" applyAlignment="1">
      <alignment horizontal="right" wrapText="1"/>
    </xf>
    <xf numFmtId="0" fontId="13" fillId="3" borderId="0" xfId="4" applyFont="1" applyFill="1" applyBorder="1" applyAlignment="1">
      <alignment horizontal="center"/>
    </xf>
    <xf numFmtId="0" fontId="13" fillId="3" borderId="14" xfId="5" applyFont="1" applyFill="1" applyBorder="1" applyAlignment="1">
      <alignment horizontal="center"/>
    </xf>
    <xf numFmtId="0" fontId="13" fillId="0" borderId="15" xfId="5" applyFont="1" applyFill="1" applyBorder="1" applyAlignment="1">
      <alignment wrapText="1"/>
    </xf>
    <xf numFmtId="0" fontId="13" fillId="0" borderId="15" xfId="5" applyFont="1" applyFill="1" applyBorder="1" applyAlignment="1">
      <alignment horizontal="right" wrapText="1"/>
    </xf>
    <xf numFmtId="0" fontId="13" fillId="0" borderId="0" xfId="5" applyFont="1" applyFill="1" applyAlignment="1">
      <alignment horizontal="right" wrapText="1"/>
    </xf>
    <xf numFmtId="0" fontId="13" fillId="3" borderId="0" xfId="5" applyFont="1" applyFill="1" applyBorder="1" applyAlignment="1">
      <alignment horizontal="center"/>
    </xf>
    <xf numFmtId="9" fontId="0" fillId="0" borderId="0" xfId="2" applyFont="1"/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/>
    <xf numFmtId="0" fontId="9" fillId="0" borderId="18" xfId="0" applyFont="1" applyBorder="1"/>
    <xf numFmtId="0" fontId="9" fillId="0" borderId="19" xfId="0" applyFont="1" applyBorder="1"/>
    <xf numFmtId="3" fontId="7" fillId="0" borderId="8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14" fillId="0" borderId="11" xfId="0" applyFont="1" applyBorder="1"/>
    <xf numFmtId="3" fontId="7" fillId="0" borderId="13" xfId="0" applyNumberFormat="1" applyFont="1" applyFill="1" applyBorder="1" applyAlignment="1">
      <alignment vertical="center"/>
    </xf>
    <xf numFmtId="2" fontId="14" fillId="0" borderId="8" xfId="0" applyNumberFormat="1" applyFont="1" applyBorder="1"/>
    <xf numFmtId="2" fontId="14" fillId="0" borderId="3" xfId="0" applyNumberFormat="1" applyFont="1" applyBorder="1"/>
    <xf numFmtId="2" fontId="14" fillId="0" borderId="0" xfId="0" applyNumberFormat="1" applyFont="1" applyBorder="1"/>
    <xf numFmtId="2" fontId="14" fillId="0" borderId="11" xfId="0" applyNumberFormat="1" applyFont="1" applyBorder="1"/>
    <xf numFmtId="2" fontId="14" fillId="0" borderId="13" xfId="0" applyNumberFormat="1" applyFont="1" applyBorder="1"/>
    <xf numFmtId="2" fontId="14" fillId="0" borderId="6" xfId="0" applyNumberFormat="1" applyFont="1" applyBorder="1"/>
    <xf numFmtId="3" fontId="7" fillId="0" borderId="0" xfId="0" applyNumberFormat="1" applyFont="1" applyBorder="1"/>
    <xf numFmtId="3" fontId="7" fillId="0" borderId="11" xfId="0" applyNumberFormat="1" applyFont="1" applyBorder="1"/>
    <xf numFmtId="0" fontId="7" fillId="2" borderId="16" xfId="0" applyFont="1" applyFill="1" applyBorder="1"/>
    <xf numFmtId="0" fontId="7" fillId="2" borderId="20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6" fillId="0" borderId="10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4" xfId="0" applyFont="1" applyBorder="1"/>
    <xf numFmtId="0" fontId="14" fillId="0" borderId="12" xfId="0" applyFont="1" applyBorder="1"/>
    <xf numFmtId="1" fontId="0" fillId="0" borderId="0" xfId="0" applyNumberFormat="1"/>
    <xf numFmtId="0" fontId="18" fillId="0" borderId="0" xfId="0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/>
    <xf numFmtId="0" fontId="17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6">
    <cellStyle name="Moneda" xfId="1" builtinId="4"/>
    <cellStyle name="Normal" xfId="0" builtinId="0"/>
    <cellStyle name="Normal_Carne Pais" xfId="5"/>
    <cellStyle name="Normal_Lacteo pais" xfId="4"/>
    <cellStyle name="Normal_moamoi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Alimentos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Evolucion!$A$8</c:f>
              <c:strCache>
                <c:ptCount val="1"/>
                <c:pt idx="0">
                  <c:v>Total Alimentos Procesados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Evolucion!$B$8:$N$8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91.821177946431376</c:v>
                </c:pt>
                <c:pt idx="2">
                  <c:v>106.64225378819924</c:v>
                </c:pt>
                <c:pt idx="3">
                  <c:v>134.46467400438723</c:v>
                </c:pt>
                <c:pt idx="4">
                  <c:v>163.4179331092412</c:v>
                </c:pt>
                <c:pt idx="5">
                  <c:v>181.90523793040981</c:v>
                </c:pt>
                <c:pt idx="6">
                  <c:v>211.70302094274498</c:v>
                </c:pt>
                <c:pt idx="7">
                  <c:v>304.29203081633204</c:v>
                </c:pt>
                <c:pt idx="8">
                  <c:v>369.1917269687288</c:v>
                </c:pt>
                <c:pt idx="9">
                  <c:v>261.61154398498655</c:v>
                </c:pt>
                <c:pt idx="10">
                  <c:v>301.63725212518693</c:v>
                </c:pt>
                <c:pt idx="11">
                  <c:v>393.45132829531838</c:v>
                </c:pt>
                <c:pt idx="12">
                  <c:v>361.57586407952624</c:v>
                </c:pt>
              </c:numCache>
            </c:numRef>
          </c:val>
        </c:ser>
        <c:ser>
          <c:idx val="1"/>
          <c:order val="1"/>
          <c:tx>
            <c:strRef>
              <c:f>Evolucion!$A$9</c:f>
              <c:strCache>
                <c:ptCount val="1"/>
                <c:pt idx="0">
                  <c:v>OLEAGINOSOS  PROCESADOS 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Evolucion!$B$9:$N$9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96.923450857589671</c:v>
                </c:pt>
                <c:pt idx="2">
                  <c:v>117.06079696945319</c:v>
                </c:pt>
                <c:pt idx="3">
                  <c:v>158.19598702270221</c:v>
                </c:pt>
                <c:pt idx="4">
                  <c:v>170.82045777581953</c:v>
                </c:pt>
                <c:pt idx="5">
                  <c:v>187.46710609411682</c:v>
                </c:pt>
                <c:pt idx="6">
                  <c:v>220.89801714570166</c:v>
                </c:pt>
                <c:pt idx="7">
                  <c:v>345.76436450901036</c:v>
                </c:pt>
                <c:pt idx="8">
                  <c:v>410.87404998088937</c:v>
                </c:pt>
                <c:pt idx="9">
                  <c:v>283.3302443325054</c:v>
                </c:pt>
                <c:pt idx="10">
                  <c:v>320.08043678481295</c:v>
                </c:pt>
                <c:pt idx="11">
                  <c:v>387.34808713861861</c:v>
                </c:pt>
                <c:pt idx="12">
                  <c:v>367.62883476414868</c:v>
                </c:pt>
              </c:numCache>
            </c:numRef>
          </c:val>
        </c:ser>
        <c:ser>
          <c:idx val="2"/>
          <c:order val="2"/>
          <c:tx>
            <c:strRef>
              <c:f>Evolucion!$A$10</c:f>
              <c:strCache>
                <c:ptCount val="1"/>
                <c:pt idx="0">
                  <c:v>LACTEOS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Evolucion!$B$10:$N$10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88.531976650919106</c:v>
                </c:pt>
                <c:pt idx="2">
                  <c:v>87.171481833181957</c:v>
                </c:pt>
                <c:pt idx="3">
                  <c:v>81.180970605691343</c:v>
                </c:pt>
                <c:pt idx="4">
                  <c:v>182.10097014296105</c:v>
                </c:pt>
                <c:pt idx="5">
                  <c:v>206.94823409425652</c:v>
                </c:pt>
                <c:pt idx="6">
                  <c:v>221.13688044188217</c:v>
                </c:pt>
                <c:pt idx="7">
                  <c:v>246.09572841202811</c:v>
                </c:pt>
                <c:pt idx="8">
                  <c:v>320.71048800782955</c:v>
                </c:pt>
                <c:pt idx="9">
                  <c:v>183.21719080737492</c:v>
                </c:pt>
                <c:pt idx="10">
                  <c:v>297.92143097352033</c:v>
                </c:pt>
                <c:pt idx="11">
                  <c:v>565.94372503843522</c:v>
                </c:pt>
                <c:pt idx="12">
                  <c:v>451.67381750270079</c:v>
                </c:pt>
              </c:numCache>
            </c:numRef>
          </c:val>
        </c:ser>
        <c:ser>
          <c:idx val="3"/>
          <c:order val="3"/>
          <c:tx>
            <c:strRef>
              <c:f>Evolucion!$A$11</c:f>
              <c:strCache>
                <c:ptCount val="1"/>
                <c:pt idx="0">
                  <c:v>CARNES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Evolucion!$B$11:$N$11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51.775442697171606</c:v>
                </c:pt>
                <c:pt idx="2">
                  <c:v>45.886493000859822</c:v>
                </c:pt>
                <c:pt idx="3">
                  <c:v>49.644564173327588</c:v>
                </c:pt>
                <c:pt idx="4">
                  <c:v>124.37729770301327</c:v>
                </c:pt>
                <c:pt idx="5">
                  <c:v>174.17051758170581</c:v>
                </c:pt>
                <c:pt idx="6">
                  <c:v>197.07750872342132</c:v>
                </c:pt>
                <c:pt idx="7">
                  <c:v>213.84341760812868</c:v>
                </c:pt>
                <c:pt idx="8">
                  <c:v>229.84299650426453</c:v>
                </c:pt>
                <c:pt idx="9">
                  <c:v>202.84738333898159</c:v>
                </c:pt>
                <c:pt idx="10">
                  <c:v>174.77370116019983</c:v>
                </c:pt>
                <c:pt idx="11">
                  <c:v>222.31991693395722</c:v>
                </c:pt>
                <c:pt idx="12">
                  <c:v>201.75937033423216</c:v>
                </c:pt>
              </c:numCache>
            </c:numRef>
          </c:val>
        </c:ser>
        <c:ser>
          <c:idx val="4"/>
          <c:order val="4"/>
          <c:tx>
            <c:strRef>
              <c:f>Evolucion!$A$12</c:f>
              <c:strCache>
                <c:ptCount val="1"/>
                <c:pt idx="0">
                  <c:v>ART. DE CONFITERIA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Evolucion!$B$12:$N$12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108.41665149178139</c:v>
                </c:pt>
                <c:pt idx="2">
                  <c:v>124.99540180835274</c:v>
                </c:pt>
                <c:pt idx="3">
                  <c:v>116.29659652382148</c:v>
                </c:pt>
                <c:pt idx="4">
                  <c:v>131.85077371664718</c:v>
                </c:pt>
                <c:pt idx="5">
                  <c:v>131.25967916892128</c:v>
                </c:pt>
                <c:pt idx="6">
                  <c:v>133.5980530101437</c:v>
                </c:pt>
                <c:pt idx="7">
                  <c:v>147.87069038067011</c:v>
                </c:pt>
                <c:pt idx="8">
                  <c:v>163.91462873383009</c:v>
                </c:pt>
                <c:pt idx="9">
                  <c:v>219.85701175397284</c:v>
                </c:pt>
                <c:pt idx="10">
                  <c:v>230.0716674465863</c:v>
                </c:pt>
                <c:pt idx="11">
                  <c:v>247.26505799165045</c:v>
                </c:pt>
                <c:pt idx="12">
                  <c:v>242.84453972934469</c:v>
                </c:pt>
              </c:numCache>
            </c:numRef>
          </c:val>
        </c:ser>
        <c:ser>
          <c:idx val="5"/>
          <c:order val="5"/>
          <c:tx>
            <c:strRef>
              <c:f>Evolucion!$A$13</c:f>
              <c:strCache>
                <c:ptCount val="1"/>
                <c:pt idx="0">
                  <c:v>PCTOS. DE LA MOLINERIA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Evolucion!$B$13:$N$13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73.700636614568197</c:v>
                </c:pt>
                <c:pt idx="2">
                  <c:v>81.512104784288908</c:v>
                </c:pt>
                <c:pt idx="3">
                  <c:v>94.28562591111546</c:v>
                </c:pt>
                <c:pt idx="4">
                  <c:v>106.15896973472942</c:v>
                </c:pt>
                <c:pt idx="5">
                  <c:v>129.54389989505685</c:v>
                </c:pt>
                <c:pt idx="6">
                  <c:v>218.11897045957971</c:v>
                </c:pt>
                <c:pt idx="7">
                  <c:v>338.96186612070659</c:v>
                </c:pt>
                <c:pt idx="8">
                  <c:v>568.65366760750101</c:v>
                </c:pt>
                <c:pt idx="9">
                  <c:v>393.24433842554947</c:v>
                </c:pt>
                <c:pt idx="10">
                  <c:v>428.6397477099361</c:v>
                </c:pt>
                <c:pt idx="11">
                  <c:v>552.47665394442538</c:v>
                </c:pt>
                <c:pt idx="12">
                  <c:v>471.49299217048491</c:v>
                </c:pt>
              </c:numCache>
            </c:numRef>
          </c:val>
        </c:ser>
        <c:marker val="1"/>
        <c:axId val="75242496"/>
        <c:axId val="75256576"/>
      </c:lineChart>
      <c:catAx>
        <c:axId val="75242496"/>
        <c:scaling>
          <c:orientation val="minMax"/>
        </c:scaling>
        <c:axPos val="b"/>
        <c:majorTickMark val="none"/>
        <c:tickLblPos val="nextTo"/>
        <c:crossAx val="75256576"/>
        <c:crosses val="autoZero"/>
        <c:auto val="1"/>
        <c:lblAlgn val="ctr"/>
        <c:lblOffset val="100"/>
      </c:catAx>
      <c:valAx>
        <c:axId val="7525657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75242496"/>
        <c:crosses val="autoZero"/>
        <c:crossBetween val="between"/>
      </c:valAx>
    </c:plotArea>
    <c:legend>
      <c:legendPos val="b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Alimentos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Evolucion!$A$8</c:f>
              <c:strCache>
                <c:ptCount val="1"/>
                <c:pt idx="0">
                  <c:v>Total Alimentos Procesados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Evolucion!$B$8:$N$8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91.821177946431376</c:v>
                </c:pt>
                <c:pt idx="2">
                  <c:v>106.64225378819924</c:v>
                </c:pt>
                <c:pt idx="3">
                  <c:v>134.46467400438723</c:v>
                </c:pt>
                <c:pt idx="4">
                  <c:v>163.4179331092412</c:v>
                </c:pt>
                <c:pt idx="5">
                  <c:v>181.90523793040981</c:v>
                </c:pt>
                <c:pt idx="6">
                  <c:v>211.70302094274498</c:v>
                </c:pt>
                <c:pt idx="7">
                  <c:v>304.29203081633204</c:v>
                </c:pt>
                <c:pt idx="8">
                  <c:v>369.1917269687288</c:v>
                </c:pt>
                <c:pt idx="9">
                  <c:v>261.61154398498655</c:v>
                </c:pt>
                <c:pt idx="10">
                  <c:v>301.63725212518693</c:v>
                </c:pt>
                <c:pt idx="11">
                  <c:v>393.45132829531838</c:v>
                </c:pt>
                <c:pt idx="12">
                  <c:v>361.57586407952624</c:v>
                </c:pt>
              </c:numCache>
            </c:numRef>
          </c:val>
        </c:ser>
        <c:ser>
          <c:idx val="1"/>
          <c:order val="1"/>
          <c:tx>
            <c:strRef>
              <c:f>Evolucion!$A$14</c:f>
              <c:strCache>
                <c:ptCount val="1"/>
                <c:pt idx="0">
                  <c:v>OTROS PRODUCTOS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Evolucion!$B$14:$N$14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95.45832225457643</c:v>
                </c:pt>
                <c:pt idx="2">
                  <c:v>129.16383008886794</c:v>
                </c:pt>
                <c:pt idx="3">
                  <c:v>173.81334785844797</c:v>
                </c:pt>
                <c:pt idx="4">
                  <c:v>146.65827536012455</c:v>
                </c:pt>
                <c:pt idx="5">
                  <c:v>152.41540617025288</c:v>
                </c:pt>
                <c:pt idx="6">
                  <c:v>178.048095476691</c:v>
                </c:pt>
                <c:pt idx="7">
                  <c:v>161.64169935922106</c:v>
                </c:pt>
                <c:pt idx="8">
                  <c:v>212.42713305414154</c:v>
                </c:pt>
                <c:pt idx="9">
                  <c:v>180.90380543140702</c:v>
                </c:pt>
                <c:pt idx="10">
                  <c:v>203.38612666201797</c:v>
                </c:pt>
                <c:pt idx="11">
                  <c:v>282.92269809398334</c:v>
                </c:pt>
                <c:pt idx="12">
                  <c:v>282.89960033841817</c:v>
                </c:pt>
              </c:numCache>
            </c:numRef>
          </c:val>
        </c:ser>
        <c:ser>
          <c:idx val="2"/>
          <c:order val="2"/>
          <c:tx>
            <c:strRef>
              <c:f>Evolucion!$A$15</c:f>
              <c:strCache>
                <c:ptCount val="1"/>
                <c:pt idx="0">
                  <c:v>HORTALIZAS Y FRUTAS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Evolucion!$B$15:$N$15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64.235917802605229</c:v>
                </c:pt>
                <c:pt idx="2">
                  <c:v>89.848595796413662</c:v>
                </c:pt>
                <c:pt idx="3">
                  <c:v>148.69392028823196</c:v>
                </c:pt>
                <c:pt idx="4">
                  <c:v>214.75635782798813</c:v>
                </c:pt>
                <c:pt idx="5">
                  <c:v>127.64987806539327</c:v>
                </c:pt>
                <c:pt idx="6">
                  <c:v>142.35919729595557</c:v>
                </c:pt>
                <c:pt idx="7">
                  <c:v>180.55076608359624</c:v>
                </c:pt>
                <c:pt idx="8">
                  <c:v>232.1292251171171</c:v>
                </c:pt>
                <c:pt idx="9">
                  <c:v>230.481309147633</c:v>
                </c:pt>
                <c:pt idx="10">
                  <c:v>328.06786745511738</c:v>
                </c:pt>
                <c:pt idx="11">
                  <c:v>558.09630658912408</c:v>
                </c:pt>
                <c:pt idx="12">
                  <c:v>650.29220709842184</c:v>
                </c:pt>
              </c:numCache>
            </c:numRef>
          </c:val>
        </c:ser>
        <c:ser>
          <c:idx val="3"/>
          <c:order val="3"/>
          <c:tx>
            <c:strRef>
              <c:f>Evolucion!$A$16</c:f>
              <c:strCache>
                <c:ptCount val="1"/>
                <c:pt idx="0">
                  <c:v>BEBIDAS</c:v>
                </c:pt>
              </c:strCache>
            </c:strRef>
          </c:tx>
          <c:cat>
            <c:strRef>
              <c:f>Evolucion!$B$6:$N$7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Evolucion!$B$16:$N$16</c:f>
              <c:numCache>
                <c:formatCode>0.00</c:formatCode>
                <c:ptCount val="13"/>
                <c:pt idx="0" formatCode="#,##0">
                  <c:v>100</c:v>
                </c:pt>
                <c:pt idx="1">
                  <c:v>82.530669992739718</c:v>
                </c:pt>
                <c:pt idx="2">
                  <c:v>32.020589385110846</c:v>
                </c:pt>
                <c:pt idx="3">
                  <c:v>60.588826628441652</c:v>
                </c:pt>
                <c:pt idx="4">
                  <c:v>110.45572165236332</c:v>
                </c:pt>
                <c:pt idx="5">
                  <c:v>52.812070666641851</c:v>
                </c:pt>
                <c:pt idx="6">
                  <c:v>93.43074818027813</c:v>
                </c:pt>
                <c:pt idx="7">
                  <c:v>76.401548857903464</c:v>
                </c:pt>
                <c:pt idx="8">
                  <c:v>200.9931678984307</c:v>
                </c:pt>
                <c:pt idx="9">
                  <c:v>280.42986391645104</c:v>
                </c:pt>
                <c:pt idx="10">
                  <c:v>575.56723197498002</c:v>
                </c:pt>
                <c:pt idx="11">
                  <c:v>568.70996146471327</c:v>
                </c:pt>
                <c:pt idx="12">
                  <c:v>1838.3757376621925</c:v>
                </c:pt>
              </c:numCache>
            </c:numRef>
          </c:val>
        </c:ser>
        <c:marker val="1"/>
        <c:axId val="75300224"/>
        <c:axId val="74724480"/>
      </c:lineChart>
      <c:catAx>
        <c:axId val="75300224"/>
        <c:scaling>
          <c:orientation val="minMax"/>
        </c:scaling>
        <c:axPos val="b"/>
        <c:majorTickMark val="none"/>
        <c:tickLblPos val="nextTo"/>
        <c:crossAx val="74724480"/>
        <c:crosses val="autoZero"/>
        <c:auto val="1"/>
        <c:lblAlgn val="ctr"/>
        <c:lblOffset val="100"/>
      </c:catAx>
      <c:valAx>
        <c:axId val="7472448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75300224"/>
        <c:crosses val="autoZero"/>
        <c:crossBetween val="between"/>
      </c:valAx>
    </c:plotArea>
    <c:legend>
      <c:legendPos val="b"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Carne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Carne!$B$7</c:f>
              <c:strCache>
                <c:ptCount val="1"/>
                <c:pt idx="0">
                  <c:v>CARNE Y DESPOJOS COM. BOVINOS .</c:v>
                </c:pt>
              </c:strCache>
            </c:strRef>
          </c:tx>
          <c:cat>
            <c:strRef>
              <c:f>Carne!$C$1:$O$2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Carne!$C$7:$O$7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22.620632733614983</c:v>
                </c:pt>
                <c:pt idx="2">
                  <c:v>28.158547759426771</c:v>
                </c:pt>
                <c:pt idx="3">
                  <c:v>45.411044875384619</c:v>
                </c:pt>
                <c:pt idx="4">
                  <c:v>151.54331064305021</c:v>
                </c:pt>
                <c:pt idx="5">
                  <c:v>221.14647021258781</c:v>
                </c:pt>
                <c:pt idx="6">
                  <c:v>254.92632892072714</c:v>
                </c:pt>
                <c:pt idx="7">
                  <c:v>283.47522080048526</c:v>
                </c:pt>
                <c:pt idx="8">
                  <c:v>307.97691315365131</c:v>
                </c:pt>
                <c:pt idx="9">
                  <c:v>261.16231812812174</c:v>
                </c:pt>
                <c:pt idx="10">
                  <c:v>217.22064162758369</c:v>
                </c:pt>
                <c:pt idx="11">
                  <c:v>275.21160422433235</c:v>
                </c:pt>
                <c:pt idx="12">
                  <c:v>248.23440871430708</c:v>
                </c:pt>
              </c:numCache>
            </c:numRef>
          </c:val>
        </c:ser>
        <c:ser>
          <c:idx val="1"/>
          <c:order val="1"/>
          <c:tx>
            <c:strRef>
              <c:f>Carne!$B$8</c:f>
              <c:strCache>
                <c:ptCount val="1"/>
                <c:pt idx="0">
                  <c:v>LAS DEMAS CARNES Y DESP COM </c:v>
                </c:pt>
              </c:strCache>
            </c:strRef>
          </c:tx>
          <c:cat>
            <c:strRef>
              <c:f>Carne!$C$1:$O$2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Carne!$C$8:$O$8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103.99180066400476</c:v>
                </c:pt>
                <c:pt idx="2">
                  <c:v>77.194352919622673</c:v>
                </c:pt>
                <c:pt idx="3">
                  <c:v>56.966968175032662</c:v>
                </c:pt>
                <c:pt idx="4">
                  <c:v>76.65535064533951</c:v>
                </c:pt>
                <c:pt idx="5">
                  <c:v>89.754382484087941</c:v>
                </c:pt>
                <c:pt idx="6">
                  <c:v>92.838279963407203</c:v>
                </c:pt>
                <c:pt idx="7">
                  <c:v>89.64195569099742</c:v>
                </c:pt>
                <c:pt idx="8">
                  <c:v>89.079960042980758</c:v>
                </c:pt>
                <c:pt idx="9">
                  <c:v>82.638630904634539</c:v>
                </c:pt>
                <c:pt idx="10">
                  <c:v>85.335226441348752</c:v>
                </c:pt>
                <c:pt idx="11">
                  <c:v>108.41308051270472</c:v>
                </c:pt>
                <c:pt idx="12">
                  <c:v>102.26034558687331</c:v>
                </c:pt>
              </c:numCache>
            </c:numRef>
          </c:val>
        </c:ser>
        <c:ser>
          <c:idx val="2"/>
          <c:order val="2"/>
          <c:tx>
            <c:strRef>
              <c:f>Carne!$B$9</c:f>
              <c:strCache>
                <c:ptCount val="1"/>
                <c:pt idx="0">
                  <c:v>Demás preparaciones bobinas</c:v>
                </c:pt>
              </c:strCache>
            </c:strRef>
          </c:tx>
          <c:cat>
            <c:strRef>
              <c:f>Carne!$C$1:$O$2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Carne!$C$9:$O$9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33.453139404254053</c:v>
                </c:pt>
                <c:pt idx="2">
                  <c:v>47.977852672123262</c:v>
                </c:pt>
                <c:pt idx="3">
                  <c:v>51.911671947837704</c:v>
                </c:pt>
                <c:pt idx="4">
                  <c:v>98.656753740673977</c:v>
                </c:pt>
                <c:pt idx="5">
                  <c:v>122.45017784296823</c:v>
                </c:pt>
                <c:pt idx="6">
                  <c:v>176.17672888371348</c:v>
                </c:pt>
                <c:pt idx="7">
                  <c:v>198.13184266215799</c:v>
                </c:pt>
                <c:pt idx="8">
                  <c:v>253.51655077948595</c:v>
                </c:pt>
                <c:pt idx="9">
                  <c:v>506.83335012857691</c:v>
                </c:pt>
                <c:pt idx="10">
                  <c:v>579.10527631907985</c:v>
                </c:pt>
                <c:pt idx="11">
                  <c:v>618.88609839026924</c:v>
                </c:pt>
                <c:pt idx="12">
                  <c:v>771.19451504667211</c:v>
                </c:pt>
              </c:numCache>
            </c:numRef>
          </c:val>
        </c:ser>
        <c:marker val="1"/>
        <c:axId val="75455104"/>
        <c:axId val="75481472"/>
      </c:lineChart>
      <c:catAx>
        <c:axId val="75455104"/>
        <c:scaling>
          <c:orientation val="minMax"/>
        </c:scaling>
        <c:axPos val="b"/>
        <c:majorTickMark val="none"/>
        <c:tickLblPos val="nextTo"/>
        <c:crossAx val="75481472"/>
        <c:crosses val="autoZero"/>
        <c:auto val="1"/>
        <c:lblAlgn val="ctr"/>
        <c:lblOffset val="100"/>
      </c:catAx>
      <c:valAx>
        <c:axId val="7548147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75455104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Carne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3616704991522083E-2"/>
          <c:y val="9.1817662758428439E-2"/>
          <c:w val="0.98638329500847788"/>
          <c:h val="0.90174981078461358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Alemania
24%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Chile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Paises Bajos
14%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>
                <c:manualLayout>
                  <c:x val="6.3783841179144637E-2"/>
                  <c:y val="5.40710741680055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Israel
5%</a:t>
                    </a:r>
                  </a:p>
                </c:rich>
              </c:tx>
              <c:showCatName val="1"/>
              <c:showPercent val="1"/>
            </c:dLbl>
            <c:dLbl>
              <c:idx val="7"/>
              <c:layout>
                <c:manualLayout>
                  <c:x val="4.658756151056339E-2"/>
                  <c:y val="6.5705496762314491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2.5598083425412532E-2"/>
                  <c:y val="6.5322197288576744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80425455667614E-2"/>
                  <c:y val="6.26500776778956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Kazajstan
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</c:dLbls>
          <c:cat>
            <c:strRef>
              <c:f>'Carne Pais'!$A$3:$A$12</c:f>
              <c:strCache>
                <c:ptCount val="10"/>
                <c:pt idx="0">
                  <c:v>Alemania</c:v>
                </c:pt>
                <c:pt idx="1">
                  <c:v>Chile</c:v>
                </c:pt>
                <c:pt idx="2">
                  <c:v>Paises Bajos</c:v>
                </c:pt>
                <c:pt idx="3">
                  <c:v>Rusia</c:v>
                </c:pt>
                <c:pt idx="4">
                  <c:v>Territorios Reino Unido</c:v>
                </c:pt>
                <c:pt idx="5">
                  <c:v>Brasil</c:v>
                </c:pt>
                <c:pt idx="6">
                  <c:v>Israel</c:v>
                </c:pt>
                <c:pt idx="7">
                  <c:v>Francia</c:v>
                </c:pt>
                <c:pt idx="8">
                  <c:v>Italia</c:v>
                </c:pt>
                <c:pt idx="9">
                  <c:v>Kazajstan</c:v>
                </c:pt>
              </c:strCache>
            </c:strRef>
          </c:cat>
          <c:val>
            <c:numRef>
              <c:f>'Carne Pais'!$B$3:$B$12</c:f>
              <c:numCache>
                <c:formatCode>General</c:formatCode>
                <c:ptCount val="10"/>
                <c:pt idx="0">
                  <c:v>26.58930118</c:v>
                </c:pt>
                <c:pt idx="1">
                  <c:v>22.104229500000006</c:v>
                </c:pt>
                <c:pt idx="2">
                  <c:v>15.395652369999999</c:v>
                </c:pt>
                <c:pt idx="3">
                  <c:v>11.860310220000001</c:v>
                </c:pt>
                <c:pt idx="4">
                  <c:v>7.6949483300000008</c:v>
                </c:pt>
                <c:pt idx="5">
                  <c:v>6.1940734199999996</c:v>
                </c:pt>
                <c:pt idx="6">
                  <c:v>5.9002064400000007</c:v>
                </c:pt>
                <c:pt idx="7">
                  <c:v>3.1080919900000001</c:v>
                </c:pt>
                <c:pt idx="8">
                  <c:v>2.8984668300000003</c:v>
                </c:pt>
                <c:pt idx="9">
                  <c:v>1.5479373299999999</c:v>
                </c:pt>
              </c:numCache>
            </c:numRef>
          </c:val>
        </c:ser>
        <c:ser>
          <c:idx val="1"/>
          <c:order val="1"/>
          <c:dLbls>
            <c:showCatName val="1"/>
            <c:showPercent val="1"/>
          </c:dLbls>
          <c:cat>
            <c:strRef>
              <c:f>'Carne Pais'!$A$3:$A$12</c:f>
              <c:strCache>
                <c:ptCount val="10"/>
                <c:pt idx="0">
                  <c:v>Alemania</c:v>
                </c:pt>
                <c:pt idx="1">
                  <c:v>Chile</c:v>
                </c:pt>
                <c:pt idx="2">
                  <c:v>Paises Bajos</c:v>
                </c:pt>
                <c:pt idx="3">
                  <c:v>Rusia</c:v>
                </c:pt>
                <c:pt idx="4">
                  <c:v>Territorios Reino Unido</c:v>
                </c:pt>
                <c:pt idx="5">
                  <c:v>Brasil</c:v>
                </c:pt>
                <c:pt idx="6">
                  <c:v>Israel</c:v>
                </c:pt>
                <c:pt idx="7">
                  <c:v>Francia</c:v>
                </c:pt>
                <c:pt idx="8">
                  <c:v>Italia</c:v>
                </c:pt>
                <c:pt idx="9">
                  <c:v>Kazajstan</c:v>
                </c:pt>
              </c:strCache>
            </c:strRef>
          </c:cat>
          <c:val>
            <c:numRef>
              <c:f>'Carne Pais'!$C$3:$C$12</c:f>
              <c:numCache>
                <c:formatCode>0%</c:formatCode>
                <c:ptCount val="10"/>
                <c:pt idx="0">
                  <c:v>0.23837505442020715</c:v>
                </c:pt>
                <c:pt idx="1">
                  <c:v>0.19816605462134412</c:v>
                </c:pt>
                <c:pt idx="2">
                  <c:v>0.13802316377888879</c:v>
                </c:pt>
                <c:pt idx="3">
                  <c:v>0.10632855955836892</c:v>
                </c:pt>
                <c:pt idx="4">
                  <c:v>6.898578170622055E-2</c:v>
                </c:pt>
                <c:pt idx="5">
                  <c:v>5.5530326975492872E-2</c:v>
                </c:pt>
                <c:pt idx="6">
                  <c:v>5.2895787734480684E-2</c:v>
                </c:pt>
                <c:pt idx="7">
                  <c:v>2.7864274891757797E-2</c:v>
                </c:pt>
                <c:pt idx="8">
                  <c:v>2.5984969806431571E-2</c:v>
                </c:pt>
                <c:pt idx="9">
                  <c:v>1.3877372811714495E-2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Lacteo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Lacteo!$B$7</c:f>
              <c:strCache>
                <c:ptCount val="1"/>
                <c:pt idx="0">
                  <c:v>LECHE Y CREMA, CONCENTR O CON  AZUCAR </c:v>
                </c:pt>
              </c:strCache>
            </c:strRef>
          </c:tx>
          <c:cat>
            <c:strRef>
              <c:f>Lacteo!$C$1:$O$2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Lacteo!$C$7:$O$7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92.76687874654327</c:v>
                </c:pt>
                <c:pt idx="2">
                  <c:v>87.592442228297102</c:v>
                </c:pt>
                <c:pt idx="3">
                  <c:v>71.148654262027151</c:v>
                </c:pt>
                <c:pt idx="4">
                  <c:v>174.09800411024284</c:v>
                </c:pt>
                <c:pt idx="5">
                  <c:v>178.59133374372101</c:v>
                </c:pt>
                <c:pt idx="6">
                  <c:v>216.8406080498348</c:v>
                </c:pt>
                <c:pt idx="7">
                  <c:v>132.39374896197381</c:v>
                </c:pt>
                <c:pt idx="8">
                  <c:v>164.62955684097088</c:v>
                </c:pt>
                <c:pt idx="9">
                  <c:v>131.73211844740214</c:v>
                </c:pt>
                <c:pt idx="10">
                  <c:v>228.35275847688229</c:v>
                </c:pt>
                <c:pt idx="11">
                  <c:v>474.4431737132299</c:v>
                </c:pt>
                <c:pt idx="12">
                  <c:v>379.91335027229417</c:v>
                </c:pt>
              </c:numCache>
            </c:numRef>
          </c:val>
        </c:ser>
        <c:ser>
          <c:idx val="1"/>
          <c:order val="1"/>
          <c:tx>
            <c:strRef>
              <c:f>Lacteo!$B$8</c:f>
              <c:strCache>
                <c:ptCount val="1"/>
                <c:pt idx="0">
                  <c:v>QUESOS Y REQUESON</c:v>
                </c:pt>
              </c:strCache>
            </c:strRef>
          </c:tx>
          <c:cat>
            <c:strRef>
              <c:f>Lacteo!$C$1:$O$2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Lacteo!$C$8:$O$8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84.961914192556094</c:v>
                </c:pt>
                <c:pt idx="2">
                  <c:v>86.828587189002377</c:v>
                </c:pt>
                <c:pt idx="3">
                  <c:v>97.994662819505095</c:v>
                </c:pt>
                <c:pt idx="4">
                  <c:v>166.52043895620818</c:v>
                </c:pt>
                <c:pt idx="5">
                  <c:v>223.53503364936014</c:v>
                </c:pt>
                <c:pt idx="6">
                  <c:v>132.50121405732008</c:v>
                </c:pt>
                <c:pt idx="7">
                  <c:v>238.55084038326532</c:v>
                </c:pt>
                <c:pt idx="8">
                  <c:v>313.76638828240169</c:v>
                </c:pt>
                <c:pt idx="9">
                  <c:v>73.983479905540619</c:v>
                </c:pt>
                <c:pt idx="10">
                  <c:v>123.76708437610149</c:v>
                </c:pt>
                <c:pt idx="11">
                  <c:v>236.49758285044254</c:v>
                </c:pt>
                <c:pt idx="12">
                  <c:v>160.93344169579834</c:v>
                </c:pt>
              </c:numCache>
            </c:numRef>
          </c:val>
        </c:ser>
        <c:ser>
          <c:idx val="2"/>
          <c:order val="2"/>
          <c:tx>
            <c:strRef>
              <c:f>Lacteo!$B$9</c:f>
              <c:strCache>
                <c:ptCount val="1"/>
                <c:pt idx="0">
                  <c:v>MANTECA  Y DEMAS  GRASAS DE LA LECHE;</c:v>
                </c:pt>
              </c:strCache>
            </c:strRef>
          </c:tx>
          <c:cat>
            <c:strRef>
              <c:f>Lacteo!$C$1:$O$2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Lacteo!$C$9:$O$9</c:f>
              <c:numCache>
                <c:formatCode>0</c:formatCode>
                <c:ptCount val="13"/>
                <c:pt idx="0" formatCode="#,##0">
                  <c:v>100</c:v>
                </c:pt>
                <c:pt idx="1">
                  <c:v>92.734037528396115</c:v>
                </c:pt>
                <c:pt idx="2">
                  <c:v>96.919026812592563</c:v>
                </c:pt>
                <c:pt idx="3">
                  <c:v>14.256999010185467</c:v>
                </c:pt>
                <c:pt idx="4">
                  <c:v>154.84460351527062</c:v>
                </c:pt>
                <c:pt idx="5">
                  <c:v>220.59978532879413</c:v>
                </c:pt>
                <c:pt idx="6">
                  <c:v>339.89016390198998</c:v>
                </c:pt>
                <c:pt idx="7">
                  <c:v>630.99087824943024</c:v>
                </c:pt>
                <c:pt idx="8">
                  <c:v>1006.084053230477</c:v>
                </c:pt>
                <c:pt idx="9">
                  <c:v>505.0525922469771</c:v>
                </c:pt>
                <c:pt idx="10">
                  <c:v>867.76840132523171</c:v>
                </c:pt>
                <c:pt idx="11">
                  <c:v>1755.8575015444185</c:v>
                </c:pt>
                <c:pt idx="12">
                  <c:v>1066.708715153768</c:v>
                </c:pt>
              </c:numCache>
            </c:numRef>
          </c:val>
        </c:ser>
        <c:marker val="1"/>
        <c:axId val="75678848"/>
        <c:axId val="75680384"/>
      </c:lineChart>
      <c:catAx>
        <c:axId val="75678848"/>
        <c:scaling>
          <c:orientation val="minMax"/>
        </c:scaling>
        <c:axPos val="b"/>
        <c:majorTickMark val="none"/>
        <c:tickLblPos val="nextTo"/>
        <c:crossAx val="75680384"/>
        <c:crosses val="autoZero"/>
        <c:auto val="1"/>
        <c:lblAlgn val="ctr"/>
        <c:lblOffset val="100"/>
      </c:catAx>
      <c:valAx>
        <c:axId val="7568038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75678848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Lacteo</a:t>
            </a:r>
          </a:p>
        </c:rich>
      </c:tx>
    </c:title>
    <c:view3D>
      <c:rotX val="30"/>
      <c:rotY val="10"/>
      <c:perspective val="30"/>
    </c:view3D>
    <c:plotArea>
      <c:layout>
        <c:manualLayout>
          <c:layoutTarget val="inner"/>
          <c:xMode val="edge"/>
          <c:yMode val="edge"/>
          <c:x val="6.2476169954240367E-3"/>
          <c:y val="8.8097866027616253E-2"/>
          <c:w val="0.9875047660091516"/>
          <c:h val="0.89563044619422572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Venezuela
39%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Brasil
14%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China
6%</a:t>
                    </a:r>
                  </a:p>
                </c:rich>
              </c:tx>
              <c:showCatName val="1"/>
              <c:showPercent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Chile
5%</a:t>
                    </a:r>
                  </a:p>
                </c:rich>
              </c:tx>
              <c:showCatName val="1"/>
              <c:showPercent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Rusia
5%</a:t>
                    </a:r>
                  </a:p>
                </c:rich>
              </c:tx>
              <c:showCatName val="1"/>
              <c:showPercent val="1"/>
            </c:dLbl>
            <c:dLbl>
              <c:idx val="5"/>
              <c:layout>
                <c:manualLayout>
                  <c:x val="7.2617219882862433E-2"/>
                  <c:y val="5.272495720643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Indonesia
5%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>
                <c:manualLayout>
                  <c:x val="4.8973026034231502E-2"/>
                  <c:y val="6.5508524477918523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2.140439400605141E-2"/>
                  <c:y val="7.1915645326942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Cuba
2%</a:t>
                    </a:r>
                  </a:p>
                </c:rich>
              </c:tx>
              <c:showCatName val="1"/>
              <c:showPercent val="1"/>
            </c:dLbl>
            <c:dLbl>
              <c:idx val="8"/>
              <c:layout>
                <c:manualLayout>
                  <c:x val="1.9395637118906326E-3"/>
                  <c:y val="8.68836699760355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Arabia</a:t>
                    </a:r>
                  </a:p>
                  <a:p>
                    <a:r>
                      <a:rPr lang="en-US"/>
                      <a:t>Saudita
2%</a:t>
                    </a:r>
                  </a:p>
                </c:rich>
              </c:tx>
              <c:showCatName val="1"/>
              <c:showPercent val="1"/>
            </c:dLbl>
            <c:dLbl>
              <c:idx val="9"/>
              <c:layout>
                <c:manualLayout>
                  <c:x val="-2.7350338334276074E-2"/>
                  <c:y val="6.58055916923428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Paraguay
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</c:dLbls>
          <c:cat>
            <c:strRef>
              <c:f>'Lacteo pais'!$A$3:$A$12</c:f>
              <c:strCache>
                <c:ptCount val="10"/>
                <c:pt idx="0">
                  <c:v>Venezuela</c:v>
                </c:pt>
                <c:pt idx="1">
                  <c:v>Brasil</c:v>
                </c:pt>
                <c:pt idx="2">
                  <c:v>China</c:v>
                </c:pt>
                <c:pt idx="3">
                  <c:v>Chile</c:v>
                </c:pt>
                <c:pt idx="4">
                  <c:v>Rusia</c:v>
                </c:pt>
                <c:pt idx="5">
                  <c:v>Indonesia</c:v>
                </c:pt>
                <c:pt idx="6">
                  <c:v>Argelia</c:v>
                </c:pt>
                <c:pt idx="7">
                  <c:v>Cuba</c:v>
                </c:pt>
                <c:pt idx="8">
                  <c:v>Arabia Saudita</c:v>
                </c:pt>
                <c:pt idx="9">
                  <c:v>Paraguay</c:v>
                </c:pt>
              </c:strCache>
            </c:strRef>
          </c:cat>
          <c:val>
            <c:numRef>
              <c:f>'Lacteo pais'!$B$3:$B$12</c:f>
              <c:numCache>
                <c:formatCode>General</c:formatCode>
                <c:ptCount val="10"/>
                <c:pt idx="0">
                  <c:v>157.26854412</c:v>
                </c:pt>
                <c:pt idx="1">
                  <c:v>55.194422090000003</c:v>
                </c:pt>
                <c:pt idx="2">
                  <c:v>24.012096429999996</c:v>
                </c:pt>
                <c:pt idx="3">
                  <c:v>21.857129950000001</c:v>
                </c:pt>
                <c:pt idx="4">
                  <c:v>21.66978769</c:v>
                </c:pt>
                <c:pt idx="5">
                  <c:v>19.000955000000001</c:v>
                </c:pt>
                <c:pt idx="6">
                  <c:v>14.776915599999999</c:v>
                </c:pt>
                <c:pt idx="7">
                  <c:v>9.5743222499999998</c:v>
                </c:pt>
                <c:pt idx="8">
                  <c:v>9.0002807400000009</c:v>
                </c:pt>
                <c:pt idx="9">
                  <c:v>5.5669063100000002</c:v>
                </c:pt>
              </c:numCache>
            </c:numRef>
          </c:val>
        </c:ser>
        <c:ser>
          <c:idx val="1"/>
          <c:order val="1"/>
          <c:dLbls>
            <c:showCatName val="1"/>
            <c:showPercent val="1"/>
          </c:dLbls>
          <c:cat>
            <c:strRef>
              <c:f>'Lacteo pais'!$A$3:$A$12</c:f>
              <c:strCache>
                <c:ptCount val="10"/>
                <c:pt idx="0">
                  <c:v>Venezuela</c:v>
                </c:pt>
                <c:pt idx="1">
                  <c:v>Brasil</c:v>
                </c:pt>
                <c:pt idx="2">
                  <c:v>China</c:v>
                </c:pt>
                <c:pt idx="3">
                  <c:v>Chile</c:v>
                </c:pt>
                <c:pt idx="4">
                  <c:v>Rusia</c:v>
                </c:pt>
                <c:pt idx="5">
                  <c:v>Indonesia</c:v>
                </c:pt>
                <c:pt idx="6">
                  <c:v>Argelia</c:v>
                </c:pt>
                <c:pt idx="7">
                  <c:v>Cuba</c:v>
                </c:pt>
                <c:pt idx="8">
                  <c:v>Arabia Saudita</c:v>
                </c:pt>
                <c:pt idx="9">
                  <c:v>Paraguay</c:v>
                </c:pt>
              </c:strCache>
            </c:strRef>
          </c:cat>
          <c:val>
            <c:numRef>
              <c:f>'Lacteo pais'!$C$3:$C$12</c:f>
              <c:numCache>
                <c:formatCode>0%</c:formatCode>
                <c:ptCount val="10"/>
                <c:pt idx="0">
                  <c:v>0.39335522707133086</c:v>
                </c:pt>
                <c:pt idx="1">
                  <c:v>0.13805058446854293</c:v>
                </c:pt>
                <c:pt idx="2">
                  <c:v>6.0058314245437047E-2</c:v>
                </c:pt>
                <c:pt idx="3">
                  <c:v>5.4668378617720469E-2</c:v>
                </c:pt>
                <c:pt idx="4">
                  <c:v>5.4199803940980743E-2</c:v>
                </c:pt>
                <c:pt idx="5">
                  <c:v>4.7524602013827931E-2</c:v>
                </c:pt>
                <c:pt idx="6">
                  <c:v>3.6959565078803949E-2</c:v>
                </c:pt>
                <c:pt idx="7">
                  <c:v>2.3946999215744027E-2</c:v>
                </c:pt>
                <c:pt idx="8">
                  <c:v>2.2511224313789532E-2</c:v>
                </c:pt>
                <c:pt idx="9">
                  <c:v>1.3923774190877113E-2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9</xdr:row>
      <xdr:rowOff>57149</xdr:rowOff>
    </xdr:from>
    <xdr:to>
      <xdr:col>15</xdr:col>
      <xdr:colOff>9524</xdr:colOff>
      <xdr:row>32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1</xdr:row>
      <xdr:rowOff>76199</xdr:rowOff>
    </xdr:from>
    <xdr:to>
      <xdr:col>13</xdr:col>
      <xdr:colOff>28574</xdr:colOff>
      <xdr:row>31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19049</xdr:rowOff>
    </xdr:from>
    <xdr:to>
      <xdr:col>14</xdr:col>
      <xdr:colOff>609600</xdr:colOff>
      <xdr:row>31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38100</xdr:rowOff>
    </xdr:from>
    <xdr:to>
      <xdr:col>14</xdr:col>
      <xdr:colOff>28575</xdr:colOff>
      <xdr:row>30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opLeftCell="A76" workbookViewId="0">
      <selection activeCell="B92" sqref="B92:B93"/>
    </sheetView>
  </sheetViews>
  <sheetFormatPr baseColWidth="10" defaultRowHeight="15"/>
  <sheetData>
    <row r="1" spans="1:8" ht="18.75">
      <c r="A1" s="90" t="s">
        <v>283</v>
      </c>
      <c r="B1" s="90"/>
      <c r="C1" s="90"/>
      <c r="D1" s="90"/>
      <c r="E1" s="90"/>
      <c r="F1" s="90"/>
      <c r="G1" s="90"/>
      <c r="H1" s="90"/>
    </row>
    <row r="2" spans="1:8">
      <c r="A2" s="79"/>
      <c r="B2" s="79"/>
      <c r="C2" s="79"/>
      <c r="D2" s="79"/>
      <c r="E2" s="79"/>
      <c r="F2" s="79"/>
      <c r="G2" s="79"/>
      <c r="H2" s="79"/>
    </row>
    <row r="3" spans="1:8">
      <c r="A3" s="80"/>
      <c r="B3" s="81"/>
    </row>
    <row r="4" spans="1:8">
      <c r="A4" s="82" t="s">
        <v>15</v>
      </c>
      <c r="B4" s="83" t="s">
        <v>284</v>
      </c>
      <c r="C4" s="83" t="s">
        <v>285</v>
      </c>
      <c r="D4" s="84"/>
      <c r="E4" s="84"/>
      <c r="F4" s="84"/>
      <c r="G4" s="84"/>
      <c r="H4" s="84"/>
    </row>
    <row r="5" spans="1:8">
      <c r="A5" s="82"/>
      <c r="B5" s="83" t="s">
        <v>286</v>
      </c>
      <c r="C5" s="83" t="s">
        <v>287</v>
      </c>
      <c r="D5" s="84"/>
      <c r="E5" s="84"/>
      <c r="F5" s="84"/>
      <c r="G5" s="84"/>
      <c r="H5" s="84"/>
    </row>
    <row r="6" spans="1:8">
      <c r="A6" s="82"/>
      <c r="B6" s="83" t="s">
        <v>288</v>
      </c>
      <c r="C6" s="83" t="s">
        <v>289</v>
      </c>
      <c r="D6" s="84"/>
      <c r="E6" s="84"/>
      <c r="F6" s="84"/>
      <c r="G6" s="84"/>
      <c r="H6" s="84"/>
    </row>
    <row r="7" spans="1:8">
      <c r="A7" s="82"/>
      <c r="B7" s="83" t="s">
        <v>290</v>
      </c>
      <c r="C7" s="83" t="s">
        <v>291</v>
      </c>
      <c r="D7" s="84"/>
      <c r="E7" s="84"/>
      <c r="F7" s="84"/>
      <c r="G7" s="84"/>
      <c r="H7" s="84"/>
    </row>
    <row r="8" spans="1:8">
      <c r="A8" s="82"/>
      <c r="B8" s="83" t="s">
        <v>292</v>
      </c>
      <c r="C8" s="83" t="s">
        <v>293</v>
      </c>
      <c r="D8" s="84"/>
      <c r="E8" s="84"/>
      <c r="F8" s="84"/>
      <c r="G8" s="84"/>
      <c r="H8" s="84"/>
    </row>
    <row r="9" spans="1:8">
      <c r="A9" s="82"/>
      <c r="B9" s="83" t="s">
        <v>294</v>
      </c>
      <c r="C9" s="83" t="s">
        <v>295</v>
      </c>
      <c r="D9" s="84"/>
      <c r="E9" s="84"/>
      <c r="F9" s="84"/>
      <c r="G9" s="84"/>
      <c r="H9" s="84"/>
    </row>
    <row r="10" spans="1:8">
      <c r="A10" s="82"/>
      <c r="B10" s="83"/>
      <c r="C10" s="83"/>
      <c r="D10" s="84"/>
      <c r="E10" s="84"/>
      <c r="F10" s="84"/>
      <c r="G10" s="84"/>
      <c r="H10" s="84"/>
    </row>
    <row r="11" spans="1:8">
      <c r="A11" s="85" t="s">
        <v>17</v>
      </c>
      <c r="B11" s="86" t="s">
        <v>18</v>
      </c>
      <c r="C11" s="83"/>
      <c r="D11" s="84"/>
      <c r="E11" s="84"/>
      <c r="F11" s="84"/>
      <c r="G11" s="84"/>
      <c r="H11" s="84"/>
    </row>
    <row r="12" spans="1:8">
      <c r="A12" s="82"/>
      <c r="B12" s="83"/>
      <c r="C12" s="83"/>
      <c r="D12" s="84"/>
      <c r="E12" s="84"/>
      <c r="F12" s="84"/>
      <c r="G12" s="84"/>
      <c r="H12" s="84"/>
    </row>
    <row r="13" spans="1:8">
      <c r="A13" s="82" t="s">
        <v>19</v>
      </c>
      <c r="B13" s="83" t="s">
        <v>296</v>
      </c>
      <c r="C13" s="83" t="s">
        <v>297</v>
      </c>
      <c r="D13" s="84"/>
      <c r="E13" s="84"/>
      <c r="F13" s="84"/>
      <c r="G13" s="84"/>
      <c r="H13" s="84"/>
    </row>
    <row r="14" spans="1:8">
      <c r="A14" s="82"/>
      <c r="B14" s="86">
        <v>12022090</v>
      </c>
      <c r="C14" s="83" t="s">
        <v>298</v>
      </c>
      <c r="D14" s="84"/>
      <c r="E14" s="84"/>
      <c r="F14" s="84"/>
      <c r="G14" s="84"/>
      <c r="H14" s="84"/>
    </row>
    <row r="15" spans="1:8">
      <c r="A15" s="82"/>
      <c r="B15" s="83" t="s">
        <v>299</v>
      </c>
      <c r="C15" s="83" t="s">
        <v>300</v>
      </c>
      <c r="D15" s="84"/>
      <c r="E15" s="84"/>
      <c r="F15" s="84"/>
      <c r="G15" s="84"/>
      <c r="H15" s="84"/>
    </row>
    <row r="16" spans="1:8">
      <c r="A16" s="82"/>
      <c r="B16" s="83"/>
      <c r="C16" s="83"/>
      <c r="D16" s="84"/>
      <c r="E16" s="84"/>
      <c r="F16" s="84"/>
      <c r="G16" s="84"/>
      <c r="H16" s="84"/>
    </row>
    <row r="17" spans="1:8">
      <c r="A17" s="85" t="s">
        <v>22</v>
      </c>
      <c r="B17" s="87" t="s">
        <v>23</v>
      </c>
      <c r="C17" s="83"/>
      <c r="D17" s="84"/>
      <c r="E17" s="84"/>
      <c r="F17" s="84"/>
      <c r="G17" s="84"/>
      <c r="H17" s="84"/>
    </row>
    <row r="18" spans="1:8">
      <c r="A18" s="85" t="s">
        <v>24</v>
      </c>
      <c r="B18" s="87" t="s">
        <v>25</v>
      </c>
      <c r="C18" s="83"/>
      <c r="D18" s="84"/>
      <c r="E18" s="84"/>
      <c r="F18" s="84"/>
      <c r="G18" s="84"/>
      <c r="H18" s="84"/>
    </row>
    <row r="19" spans="1:8">
      <c r="A19" s="85" t="s">
        <v>26</v>
      </c>
      <c r="B19" s="87" t="s">
        <v>27</v>
      </c>
      <c r="C19" s="83"/>
      <c r="D19" s="84"/>
      <c r="E19" s="84"/>
      <c r="F19" s="84"/>
      <c r="G19" s="84"/>
      <c r="H19" s="84"/>
    </row>
    <row r="20" spans="1:8">
      <c r="A20" s="85" t="s">
        <v>28</v>
      </c>
      <c r="B20" s="87" t="s">
        <v>29</v>
      </c>
      <c r="C20" s="83"/>
      <c r="D20" s="84"/>
      <c r="E20" s="84"/>
      <c r="F20" s="84"/>
      <c r="G20" s="84"/>
      <c r="H20" s="84"/>
    </row>
    <row r="21" spans="1:8">
      <c r="A21" s="85" t="s">
        <v>301</v>
      </c>
      <c r="B21" s="87" t="s">
        <v>302</v>
      </c>
      <c r="C21" s="83"/>
      <c r="D21" s="84"/>
      <c r="E21" s="84"/>
      <c r="F21" s="84"/>
      <c r="G21" s="84"/>
      <c r="H21" s="84"/>
    </row>
    <row r="22" spans="1:8">
      <c r="A22" s="85" t="s">
        <v>303</v>
      </c>
      <c r="B22" s="87" t="s">
        <v>304</v>
      </c>
      <c r="C22" s="83"/>
      <c r="D22" s="84"/>
      <c r="E22" s="84"/>
      <c r="F22" s="84"/>
      <c r="G22" s="84"/>
      <c r="H22" s="84"/>
    </row>
    <row r="23" spans="1:8">
      <c r="A23" s="88" t="s">
        <v>32</v>
      </c>
      <c r="B23" s="87" t="s">
        <v>33</v>
      </c>
      <c r="C23" s="83"/>
      <c r="D23" s="84"/>
      <c r="E23" s="84"/>
      <c r="F23" s="84"/>
      <c r="G23" s="84"/>
      <c r="H23" s="84"/>
    </row>
    <row r="24" spans="1:8">
      <c r="A24" s="82"/>
      <c r="B24" s="83"/>
      <c r="C24" s="83"/>
      <c r="D24" s="84"/>
      <c r="E24" s="84"/>
      <c r="F24" s="84"/>
      <c r="G24" s="84"/>
      <c r="H24" s="84"/>
    </row>
    <row r="25" spans="1:8">
      <c r="A25" s="82" t="s">
        <v>49</v>
      </c>
      <c r="B25" s="83" t="s">
        <v>305</v>
      </c>
      <c r="C25" s="83" t="s">
        <v>306</v>
      </c>
      <c r="D25" s="84"/>
      <c r="E25" s="84"/>
      <c r="F25" s="84"/>
      <c r="G25" s="84"/>
      <c r="H25" s="84"/>
    </row>
    <row r="26" spans="1:8">
      <c r="A26" s="82"/>
      <c r="B26" s="83" t="s">
        <v>307</v>
      </c>
      <c r="C26" s="83" t="s">
        <v>308</v>
      </c>
      <c r="D26" s="84"/>
      <c r="E26" s="84"/>
      <c r="F26" s="84"/>
      <c r="G26" s="84"/>
      <c r="H26" s="84"/>
    </row>
    <row r="27" spans="1:8">
      <c r="A27" s="82"/>
      <c r="B27" s="83" t="s">
        <v>309</v>
      </c>
      <c r="C27" s="83" t="s">
        <v>310</v>
      </c>
      <c r="D27" s="84"/>
      <c r="E27" s="84"/>
      <c r="F27" s="84"/>
      <c r="G27" s="84"/>
      <c r="H27" s="84"/>
    </row>
    <row r="28" spans="1:8">
      <c r="A28" s="82"/>
      <c r="B28" s="83" t="s">
        <v>311</v>
      </c>
      <c r="C28" s="83" t="s">
        <v>312</v>
      </c>
      <c r="D28" s="84"/>
      <c r="E28" s="84"/>
      <c r="F28" s="84"/>
      <c r="G28" s="84"/>
      <c r="H28" s="84"/>
    </row>
    <row r="29" spans="1:8">
      <c r="A29" s="82"/>
      <c r="B29" s="83" t="s">
        <v>313</v>
      </c>
      <c r="C29" s="83" t="s">
        <v>314</v>
      </c>
      <c r="D29" s="84"/>
      <c r="E29" s="84"/>
      <c r="F29" s="84"/>
      <c r="G29" s="84"/>
      <c r="H29" s="84"/>
    </row>
    <row r="30" spans="1:8">
      <c r="A30" s="82"/>
      <c r="B30" s="83" t="s">
        <v>315</v>
      </c>
      <c r="C30" s="83" t="s">
        <v>316</v>
      </c>
      <c r="D30" s="84"/>
      <c r="E30" s="84"/>
      <c r="F30" s="84"/>
      <c r="G30" s="84"/>
      <c r="H30" s="84"/>
    </row>
    <row r="31" spans="1:8">
      <c r="A31" s="82"/>
      <c r="B31" s="83" t="s">
        <v>317</v>
      </c>
      <c r="C31" s="83" t="s">
        <v>318</v>
      </c>
      <c r="D31" s="84"/>
      <c r="E31" s="84"/>
      <c r="F31" s="84"/>
      <c r="G31" s="84"/>
      <c r="H31" s="84"/>
    </row>
    <row r="32" spans="1:8">
      <c r="A32" s="82"/>
      <c r="B32" s="83" t="s">
        <v>319</v>
      </c>
      <c r="C32" s="83" t="s">
        <v>320</v>
      </c>
      <c r="D32" s="84"/>
      <c r="E32" s="84"/>
      <c r="F32" s="84"/>
      <c r="G32" s="84"/>
      <c r="H32" s="84"/>
    </row>
    <row r="33" spans="1:8">
      <c r="A33" s="82"/>
      <c r="B33" s="83"/>
      <c r="C33" s="83"/>
      <c r="D33" s="84"/>
      <c r="E33" s="84"/>
      <c r="F33" s="84"/>
      <c r="G33" s="84"/>
      <c r="H33" s="84"/>
    </row>
    <row r="34" spans="1:8">
      <c r="A34" s="82" t="s">
        <v>51</v>
      </c>
      <c r="B34" s="83" t="s">
        <v>321</v>
      </c>
      <c r="C34" s="83" t="s">
        <v>322</v>
      </c>
      <c r="D34" s="84"/>
      <c r="E34" s="84"/>
      <c r="F34" s="84"/>
      <c r="G34" s="84"/>
      <c r="H34" s="84"/>
    </row>
    <row r="35" spans="1:8">
      <c r="A35" s="82"/>
      <c r="B35" s="83" t="s">
        <v>323</v>
      </c>
      <c r="C35" s="83" t="s">
        <v>324</v>
      </c>
      <c r="D35" s="84"/>
      <c r="E35" s="84"/>
      <c r="F35" s="84"/>
      <c r="G35" s="84"/>
      <c r="H35" s="84"/>
    </row>
    <row r="36" spans="1:8">
      <c r="A36" s="82"/>
      <c r="B36" s="83" t="s">
        <v>325</v>
      </c>
      <c r="C36" s="83" t="s">
        <v>326</v>
      </c>
      <c r="D36" s="84"/>
      <c r="E36" s="84"/>
      <c r="F36" s="84"/>
      <c r="G36" s="84"/>
      <c r="H36" s="84"/>
    </row>
    <row r="37" spans="1:8">
      <c r="A37" s="82"/>
      <c r="B37" s="83" t="s">
        <v>327</v>
      </c>
      <c r="C37" s="83" t="s">
        <v>328</v>
      </c>
      <c r="D37" s="84"/>
      <c r="E37" s="84"/>
      <c r="F37" s="84"/>
      <c r="G37" s="84"/>
      <c r="H37" s="84"/>
    </row>
    <row r="38" spans="1:8">
      <c r="A38" s="82"/>
      <c r="B38" s="83"/>
      <c r="C38" s="83"/>
      <c r="D38" s="84"/>
      <c r="E38" s="84"/>
      <c r="F38" s="84"/>
      <c r="G38" s="84"/>
      <c r="H38" s="84"/>
    </row>
    <row r="39" spans="1:8">
      <c r="A39" s="82" t="s">
        <v>35</v>
      </c>
      <c r="B39" s="83" t="s">
        <v>329</v>
      </c>
      <c r="C39" s="83" t="s">
        <v>330</v>
      </c>
      <c r="D39" s="84"/>
      <c r="E39" s="84"/>
      <c r="F39" s="84"/>
      <c r="G39" s="84"/>
      <c r="H39" s="84"/>
    </row>
    <row r="40" spans="1:8">
      <c r="A40" s="82"/>
      <c r="B40" s="83" t="s">
        <v>331</v>
      </c>
      <c r="C40" s="83" t="s">
        <v>332</v>
      </c>
      <c r="D40" s="84"/>
      <c r="E40" s="84"/>
      <c r="F40" s="84"/>
      <c r="G40" s="84"/>
      <c r="H40" s="84"/>
    </row>
    <row r="41" spans="1:8">
      <c r="A41" s="82"/>
      <c r="B41" s="83" t="s">
        <v>333</v>
      </c>
      <c r="C41" s="83" t="s">
        <v>334</v>
      </c>
      <c r="D41" s="84"/>
      <c r="E41" s="84"/>
      <c r="F41" s="84"/>
      <c r="G41" s="84"/>
      <c r="H41" s="84"/>
    </row>
    <row r="42" spans="1:8">
      <c r="A42" s="82"/>
      <c r="B42" s="83"/>
      <c r="C42" s="83"/>
      <c r="D42" s="84"/>
      <c r="E42" s="84"/>
      <c r="F42" s="84"/>
      <c r="G42" s="84"/>
      <c r="H42" s="84"/>
    </row>
    <row r="43" spans="1:8">
      <c r="A43" s="82" t="s">
        <v>37</v>
      </c>
      <c r="B43" s="83" t="s">
        <v>335</v>
      </c>
      <c r="C43" s="83" t="s">
        <v>336</v>
      </c>
      <c r="D43" s="84"/>
      <c r="E43" s="84"/>
      <c r="F43" s="84"/>
      <c r="G43" s="84"/>
      <c r="H43" s="84"/>
    </row>
    <row r="44" spans="1:8">
      <c r="A44" s="82"/>
      <c r="B44" s="83" t="s">
        <v>337</v>
      </c>
      <c r="C44" s="83" t="s">
        <v>338</v>
      </c>
      <c r="D44" s="84"/>
      <c r="E44" s="84"/>
      <c r="F44" s="84"/>
      <c r="G44" s="84"/>
      <c r="H44" s="84"/>
    </row>
    <row r="45" spans="1:8">
      <c r="A45" s="82"/>
      <c r="B45" s="89" t="s">
        <v>339</v>
      </c>
      <c r="C45" s="83" t="s">
        <v>340</v>
      </c>
      <c r="D45" s="84"/>
      <c r="E45" s="84"/>
      <c r="F45" s="84"/>
      <c r="G45" s="84"/>
      <c r="H45" s="84"/>
    </row>
    <row r="46" spans="1:8">
      <c r="A46" s="82"/>
      <c r="B46" s="83" t="s">
        <v>341</v>
      </c>
      <c r="C46" s="83" t="s">
        <v>342</v>
      </c>
      <c r="D46" s="84"/>
      <c r="E46" s="84"/>
      <c r="F46" s="84"/>
      <c r="G46" s="84"/>
      <c r="H46" s="84"/>
    </row>
    <row r="47" spans="1:8">
      <c r="A47" s="82"/>
      <c r="B47" s="83"/>
      <c r="C47" s="83"/>
      <c r="D47" s="84"/>
      <c r="E47" s="84"/>
      <c r="F47" s="84"/>
      <c r="G47" s="84"/>
      <c r="H47" s="84"/>
    </row>
    <row r="48" spans="1:8">
      <c r="A48" s="82" t="s">
        <v>39</v>
      </c>
      <c r="B48" s="83" t="s">
        <v>343</v>
      </c>
      <c r="C48" s="83" t="s">
        <v>344</v>
      </c>
      <c r="D48" s="84"/>
      <c r="E48" s="84"/>
      <c r="F48" s="84"/>
      <c r="G48" s="84"/>
      <c r="H48" s="84"/>
    </row>
    <row r="49" spans="1:8">
      <c r="A49" s="82"/>
      <c r="B49" s="83" t="s">
        <v>345</v>
      </c>
      <c r="C49" s="83" t="s">
        <v>346</v>
      </c>
      <c r="D49" s="84"/>
      <c r="E49" s="84"/>
      <c r="F49" s="84"/>
      <c r="G49" s="84"/>
      <c r="H49" s="84"/>
    </row>
    <row r="50" spans="1:8">
      <c r="A50" s="82"/>
      <c r="B50" s="83" t="s">
        <v>347</v>
      </c>
      <c r="C50" s="83" t="s">
        <v>348</v>
      </c>
      <c r="D50" s="84"/>
      <c r="E50" s="84"/>
      <c r="F50" s="84"/>
      <c r="G50" s="84"/>
      <c r="H50" s="84"/>
    </row>
    <row r="51" spans="1:8">
      <c r="A51" s="82"/>
      <c r="B51" s="83" t="s">
        <v>349</v>
      </c>
      <c r="C51" s="83" t="s">
        <v>350</v>
      </c>
      <c r="D51" s="84"/>
      <c r="E51" s="84"/>
      <c r="F51" s="84"/>
      <c r="G51" s="84"/>
      <c r="H51" s="84"/>
    </row>
    <row r="52" spans="1:8">
      <c r="A52" s="82"/>
      <c r="B52" s="83"/>
      <c r="C52" s="83"/>
      <c r="D52" s="84"/>
      <c r="E52" s="84"/>
      <c r="F52" s="84"/>
      <c r="G52" s="84"/>
      <c r="H52" s="84"/>
    </row>
    <row r="53" spans="1:8">
      <c r="A53" s="85" t="s">
        <v>41</v>
      </c>
      <c r="B53" s="86" t="s">
        <v>42</v>
      </c>
      <c r="C53" s="83"/>
      <c r="D53" s="84"/>
      <c r="E53" s="84"/>
      <c r="F53" s="84"/>
      <c r="G53" s="84"/>
      <c r="H53" s="84"/>
    </row>
    <row r="54" spans="1:8">
      <c r="A54" s="85" t="s">
        <v>44</v>
      </c>
      <c r="B54" s="87" t="s">
        <v>45</v>
      </c>
      <c r="C54" s="83"/>
      <c r="D54" s="84"/>
      <c r="E54" s="84"/>
      <c r="F54" s="84"/>
      <c r="G54" s="84"/>
      <c r="H54" s="84"/>
    </row>
    <row r="55" spans="1:8">
      <c r="A55" s="85" t="s">
        <v>46</v>
      </c>
      <c r="B55" s="87" t="s">
        <v>47</v>
      </c>
      <c r="C55" s="83"/>
      <c r="D55" s="84"/>
      <c r="E55" s="84"/>
      <c r="F55" s="84"/>
      <c r="G55" s="84"/>
      <c r="H55" s="84"/>
    </row>
    <row r="56" spans="1:8">
      <c r="A56" s="85" t="s">
        <v>54</v>
      </c>
      <c r="B56" s="87" t="s">
        <v>55</v>
      </c>
      <c r="C56" s="83"/>
      <c r="D56" s="84"/>
      <c r="E56" s="84"/>
      <c r="F56" s="84"/>
      <c r="G56" s="84"/>
      <c r="H56" s="84"/>
    </row>
    <row r="57" spans="1:8">
      <c r="A57" s="82"/>
      <c r="B57" s="83"/>
      <c r="C57" s="83"/>
      <c r="D57" s="84"/>
      <c r="E57" s="84"/>
      <c r="F57" s="84"/>
      <c r="G57" s="84"/>
      <c r="H57" s="84"/>
    </row>
    <row r="58" spans="1:8">
      <c r="A58" s="82" t="s">
        <v>56</v>
      </c>
      <c r="B58" s="83" t="s">
        <v>351</v>
      </c>
      <c r="C58" s="83" t="s">
        <v>352</v>
      </c>
      <c r="D58" s="84"/>
      <c r="E58" s="84"/>
      <c r="F58" s="84"/>
      <c r="G58" s="84"/>
      <c r="H58" s="84"/>
    </row>
    <row r="59" spans="1:8">
      <c r="A59" s="82"/>
      <c r="B59" s="83" t="s">
        <v>353</v>
      </c>
      <c r="C59" s="83" t="s">
        <v>354</v>
      </c>
      <c r="D59" s="84"/>
      <c r="E59" s="84"/>
      <c r="F59" s="84"/>
      <c r="G59" s="84"/>
      <c r="H59" s="84"/>
    </row>
    <row r="60" spans="1:8">
      <c r="A60" s="82"/>
      <c r="B60" s="83" t="s">
        <v>355</v>
      </c>
      <c r="C60" s="83" t="s">
        <v>356</v>
      </c>
      <c r="D60" s="84"/>
      <c r="E60" s="84"/>
      <c r="F60" s="84"/>
      <c r="G60" s="84"/>
      <c r="H60" s="84"/>
    </row>
    <row r="61" spans="1:8">
      <c r="A61" s="82"/>
      <c r="B61" s="83" t="s">
        <v>357</v>
      </c>
      <c r="C61" s="83" t="s">
        <v>358</v>
      </c>
      <c r="D61" s="84"/>
      <c r="E61" s="84"/>
      <c r="F61" s="84"/>
      <c r="G61" s="84"/>
      <c r="H61" s="84"/>
    </row>
    <row r="62" spans="1:8">
      <c r="A62" s="82"/>
      <c r="B62" s="83" t="s">
        <v>359</v>
      </c>
      <c r="C62" s="83" t="s">
        <v>360</v>
      </c>
      <c r="D62" s="84"/>
      <c r="E62" s="84"/>
      <c r="F62" s="84"/>
      <c r="G62" s="84"/>
      <c r="H62" s="84"/>
    </row>
    <row r="63" spans="1:8">
      <c r="A63" s="82"/>
      <c r="B63" s="83" t="s">
        <v>361</v>
      </c>
      <c r="C63" s="83" t="s">
        <v>362</v>
      </c>
      <c r="D63" s="84"/>
      <c r="E63" s="84"/>
      <c r="F63" s="84"/>
      <c r="G63" s="84"/>
      <c r="H63" s="84"/>
    </row>
    <row r="64" spans="1:8">
      <c r="A64" s="82"/>
      <c r="B64" s="83" t="s">
        <v>363</v>
      </c>
      <c r="C64" s="83" t="s">
        <v>364</v>
      </c>
      <c r="D64" s="84"/>
      <c r="E64" s="84"/>
      <c r="F64" s="84"/>
      <c r="G64" s="84"/>
      <c r="H64" s="84"/>
    </row>
    <row r="65" spans="1:8">
      <c r="A65" s="82"/>
      <c r="B65" s="83"/>
      <c r="C65" s="83"/>
      <c r="D65" s="84"/>
      <c r="E65" s="84"/>
      <c r="F65" s="84"/>
      <c r="G65" s="84"/>
      <c r="H65" s="84"/>
    </row>
    <row r="66" spans="1:8">
      <c r="A66" s="82" t="s">
        <v>58</v>
      </c>
      <c r="B66" s="83" t="s">
        <v>365</v>
      </c>
      <c r="C66" s="83" t="s">
        <v>366</v>
      </c>
      <c r="D66" s="84"/>
      <c r="E66" s="84"/>
      <c r="F66" s="84"/>
      <c r="G66" s="84"/>
      <c r="H66" s="84"/>
    </row>
    <row r="67" spans="1:8">
      <c r="A67" s="85"/>
      <c r="B67" s="83" t="s">
        <v>367</v>
      </c>
      <c r="C67" s="83" t="s">
        <v>368</v>
      </c>
      <c r="D67" s="84"/>
      <c r="E67" s="84"/>
      <c r="F67" s="84"/>
      <c r="G67" s="84"/>
      <c r="H67" s="84"/>
    </row>
    <row r="68" spans="1:8">
      <c r="A68" s="85"/>
      <c r="B68" s="83" t="s">
        <v>369</v>
      </c>
      <c r="C68" s="83" t="s">
        <v>370</v>
      </c>
      <c r="D68" s="84"/>
      <c r="E68" s="84"/>
      <c r="F68" s="84"/>
      <c r="G68" s="84"/>
      <c r="H68" s="84"/>
    </row>
    <row r="69" spans="1:8">
      <c r="A69" s="85"/>
      <c r="B69" s="83" t="s">
        <v>371</v>
      </c>
      <c r="C69" s="83" t="s">
        <v>372</v>
      </c>
      <c r="D69" s="84"/>
      <c r="E69" s="84"/>
      <c r="F69" s="84"/>
      <c r="G69" s="84"/>
      <c r="H69" s="84"/>
    </row>
    <row r="70" spans="1:8">
      <c r="A70" s="85"/>
      <c r="B70" s="83"/>
      <c r="C70" s="83"/>
      <c r="D70" s="84"/>
      <c r="E70" s="84"/>
      <c r="F70" s="84"/>
      <c r="G70" s="84"/>
      <c r="H70" s="84"/>
    </row>
    <row r="71" spans="1:8">
      <c r="A71" s="82" t="s">
        <v>61</v>
      </c>
      <c r="B71" s="83" t="s">
        <v>373</v>
      </c>
      <c r="C71" s="83" t="s">
        <v>374</v>
      </c>
      <c r="D71" s="84"/>
      <c r="E71" s="84"/>
      <c r="F71" s="84"/>
      <c r="G71" s="84"/>
      <c r="H71" s="84"/>
    </row>
    <row r="72" spans="1:8">
      <c r="A72" s="85"/>
      <c r="B72" s="83" t="s">
        <v>375</v>
      </c>
      <c r="C72" s="83" t="s">
        <v>376</v>
      </c>
      <c r="D72" s="84"/>
      <c r="E72" s="84"/>
      <c r="F72" s="84"/>
      <c r="G72" s="84"/>
      <c r="H72" s="84"/>
    </row>
    <row r="73" spans="1:8">
      <c r="A73" s="85"/>
      <c r="B73" s="83" t="s">
        <v>377</v>
      </c>
      <c r="C73" s="83" t="s">
        <v>378</v>
      </c>
      <c r="D73" s="84"/>
      <c r="E73" s="84"/>
      <c r="F73" s="84"/>
      <c r="G73" s="84"/>
      <c r="H73" s="84"/>
    </row>
    <row r="74" spans="1:8">
      <c r="A74" s="85"/>
      <c r="B74" s="83" t="s">
        <v>379</v>
      </c>
      <c r="C74" s="83" t="s">
        <v>380</v>
      </c>
      <c r="D74" s="84"/>
      <c r="E74" s="84"/>
      <c r="F74" s="84"/>
      <c r="G74" s="84"/>
      <c r="H74" s="84"/>
    </row>
    <row r="75" spans="1:8">
      <c r="A75" s="85"/>
      <c r="B75" s="83" t="s">
        <v>381</v>
      </c>
      <c r="C75" s="83" t="s">
        <v>382</v>
      </c>
      <c r="D75" s="84"/>
      <c r="E75" s="84"/>
      <c r="F75" s="84"/>
      <c r="G75" s="84"/>
      <c r="H75" s="84"/>
    </row>
    <row r="76" spans="1:8">
      <c r="A76" s="85"/>
      <c r="B76" s="83" t="s">
        <v>383</v>
      </c>
      <c r="C76" s="83" t="s">
        <v>384</v>
      </c>
      <c r="D76" s="84"/>
      <c r="E76" s="84"/>
      <c r="F76" s="84"/>
      <c r="G76" s="84"/>
      <c r="H76" s="84"/>
    </row>
    <row r="77" spans="1:8">
      <c r="A77" s="85"/>
      <c r="B77" s="83" t="s">
        <v>385</v>
      </c>
      <c r="C77" s="83" t="s">
        <v>386</v>
      </c>
      <c r="D77" s="84"/>
      <c r="E77" s="84"/>
      <c r="F77" s="84"/>
      <c r="G77" s="84"/>
      <c r="H77" s="84"/>
    </row>
    <row r="78" spans="1:8">
      <c r="A78" s="85"/>
      <c r="B78" s="83" t="s">
        <v>387</v>
      </c>
      <c r="C78" s="83" t="s">
        <v>388</v>
      </c>
      <c r="D78" s="84"/>
      <c r="E78" s="84"/>
      <c r="F78" s="84"/>
      <c r="G78" s="84"/>
      <c r="H78" s="84"/>
    </row>
    <row r="79" spans="1:8">
      <c r="A79" s="85"/>
      <c r="B79" s="83" t="s">
        <v>389</v>
      </c>
      <c r="C79" s="83" t="s">
        <v>390</v>
      </c>
      <c r="D79" s="84"/>
      <c r="E79" s="84"/>
      <c r="F79" s="84"/>
      <c r="G79" s="84"/>
      <c r="H79" s="84"/>
    </row>
    <row r="80" spans="1:8">
      <c r="A80" s="85"/>
      <c r="B80" s="83" t="s">
        <v>391</v>
      </c>
      <c r="C80" s="83" t="s">
        <v>392</v>
      </c>
      <c r="D80" s="84"/>
      <c r="E80" s="84"/>
      <c r="F80" s="84"/>
      <c r="G80" s="84"/>
      <c r="H80" s="84"/>
    </row>
    <row r="81" spans="1:8">
      <c r="A81" s="85"/>
      <c r="B81" s="83" t="s">
        <v>393</v>
      </c>
      <c r="C81" s="83" t="s">
        <v>394</v>
      </c>
      <c r="D81" s="84"/>
      <c r="E81" s="84"/>
      <c r="F81" s="84"/>
      <c r="G81" s="84"/>
      <c r="H81" s="84"/>
    </row>
    <row r="82" spans="1:8">
      <c r="A82" s="85"/>
      <c r="B82" s="83" t="s">
        <v>395</v>
      </c>
      <c r="C82" s="83" t="s">
        <v>396</v>
      </c>
      <c r="D82" s="84"/>
      <c r="E82" s="84"/>
      <c r="F82" s="84"/>
      <c r="G82" s="84"/>
      <c r="H82" s="84"/>
    </row>
    <row r="83" spans="1:8">
      <c r="A83" s="85"/>
      <c r="B83" s="83" t="s">
        <v>397</v>
      </c>
      <c r="C83" s="83" t="s">
        <v>398</v>
      </c>
      <c r="D83" s="84"/>
      <c r="E83" s="84"/>
      <c r="F83" s="84"/>
      <c r="G83" s="84"/>
      <c r="H83" s="84"/>
    </row>
    <row r="84" spans="1:8">
      <c r="A84" s="85"/>
      <c r="B84" s="83"/>
      <c r="C84" s="83"/>
      <c r="D84" s="84"/>
      <c r="E84" s="84"/>
      <c r="F84" s="84"/>
      <c r="G84" s="84"/>
      <c r="H84" s="84"/>
    </row>
    <row r="85" spans="1:8">
      <c r="A85" s="82" t="s">
        <v>63</v>
      </c>
      <c r="B85" s="83" t="s">
        <v>5</v>
      </c>
      <c r="C85" s="83" t="s">
        <v>399</v>
      </c>
      <c r="D85" s="84"/>
      <c r="E85" s="84"/>
      <c r="F85" s="84"/>
      <c r="G85" s="84"/>
      <c r="H85" s="84"/>
    </row>
    <row r="86" spans="1:8">
      <c r="A86" s="85"/>
      <c r="B86" s="83" t="s">
        <v>6</v>
      </c>
      <c r="C86" s="83" t="s">
        <v>400</v>
      </c>
      <c r="D86" s="84"/>
      <c r="E86" s="84"/>
      <c r="F86" s="84"/>
      <c r="G86" s="84"/>
      <c r="H86" s="84"/>
    </row>
    <row r="87" spans="1:8">
      <c r="A87" s="85"/>
      <c r="B87" s="83" t="s">
        <v>7</v>
      </c>
      <c r="C87" s="83" t="s">
        <v>401</v>
      </c>
      <c r="D87" s="84"/>
      <c r="E87" s="84"/>
      <c r="F87" s="84"/>
      <c r="G87" s="84"/>
      <c r="H87" s="84"/>
    </row>
    <row r="88" spans="1:8">
      <c r="A88" s="85"/>
      <c r="B88" s="83" t="s">
        <v>8</v>
      </c>
      <c r="C88" s="83" t="s">
        <v>402</v>
      </c>
      <c r="D88" s="84"/>
    </row>
    <row r="89" spans="1:8">
      <c r="A89" s="85"/>
      <c r="B89" s="83" t="s">
        <v>9</v>
      </c>
      <c r="C89" s="83" t="s">
        <v>402</v>
      </c>
      <c r="D89" s="84"/>
    </row>
    <row r="90" spans="1:8">
      <c r="A90" s="85"/>
      <c r="B90" s="83" t="s">
        <v>10</v>
      </c>
      <c r="C90" s="83" t="s">
        <v>403</v>
      </c>
      <c r="D90" s="84"/>
    </row>
    <row r="91" spans="1:8">
      <c r="A91" s="85"/>
      <c r="B91" s="83" t="s">
        <v>11</v>
      </c>
      <c r="C91" s="83" t="s">
        <v>404</v>
      </c>
      <c r="D91" s="84"/>
    </row>
    <row r="92" spans="1:8">
      <c r="A92" s="85"/>
      <c r="B92" s="86">
        <v>20086010</v>
      </c>
      <c r="C92" s="86" t="s">
        <v>405</v>
      </c>
      <c r="D92" s="84"/>
    </row>
    <row r="93" spans="1:8">
      <c r="A93" s="85"/>
      <c r="B93" s="86">
        <v>20087010</v>
      </c>
      <c r="C93" s="86" t="s">
        <v>406</v>
      </c>
      <c r="D93" s="84"/>
    </row>
    <row r="94" spans="1:8">
      <c r="A94" s="85"/>
      <c r="B94" s="83" t="s">
        <v>229</v>
      </c>
      <c r="C94" s="83" t="s">
        <v>407</v>
      </c>
      <c r="D94" s="84"/>
    </row>
    <row r="95" spans="1:8">
      <c r="A95" s="85"/>
      <c r="B95" s="83"/>
      <c r="C95" s="83"/>
      <c r="D95" s="84"/>
    </row>
    <row r="96" spans="1:8">
      <c r="A96" s="82" t="s">
        <v>65</v>
      </c>
      <c r="B96" s="83" t="s">
        <v>408</v>
      </c>
      <c r="C96" s="83" t="s">
        <v>409</v>
      </c>
      <c r="D96" s="84"/>
    </row>
    <row r="97" spans="1:4">
      <c r="A97" s="85"/>
      <c r="B97" s="83" t="s">
        <v>410</v>
      </c>
      <c r="C97" s="83" t="s">
        <v>411</v>
      </c>
      <c r="D97" s="84"/>
    </row>
    <row r="98" spans="1:4">
      <c r="A98" s="85"/>
      <c r="B98" s="83" t="s">
        <v>412</v>
      </c>
      <c r="C98" s="83" t="s">
        <v>413</v>
      </c>
      <c r="D98" s="84"/>
    </row>
    <row r="99" spans="1:4">
      <c r="A99" s="85"/>
      <c r="B99" s="83" t="s">
        <v>414</v>
      </c>
      <c r="C99" s="83" t="s">
        <v>415</v>
      </c>
      <c r="D99" s="84"/>
    </row>
    <row r="100" spans="1:4">
      <c r="A100" s="85"/>
      <c r="B100" s="83" t="s">
        <v>416</v>
      </c>
      <c r="C100" s="83" t="s">
        <v>417</v>
      </c>
      <c r="D100" s="84"/>
    </row>
    <row r="101" spans="1:4">
      <c r="A101" s="87"/>
      <c r="B101" s="83" t="s">
        <v>418</v>
      </c>
      <c r="C101" s="83" t="s">
        <v>419</v>
      </c>
      <c r="D101" s="84"/>
    </row>
    <row r="102" spans="1:4">
      <c r="A102" s="87"/>
      <c r="B102" s="83" t="s">
        <v>420</v>
      </c>
      <c r="C102" s="83" t="s">
        <v>421</v>
      </c>
      <c r="D102" s="84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0"/>
  <sheetViews>
    <sheetView tabSelected="1" workbookViewId="0">
      <selection activeCell="Q16" sqref="Q16"/>
    </sheetView>
  </sheetViews>
  <sheetFormatPr baseColWidth="10" defaultRowHeight="15"/>
  <cols>
    <col min="1" max="1" width="9.28515625" customWidth="1"/>
    <col min="2" max="2" width="42" bestFit="1" customWidth="1"/>
    <col min="3" max="6" width="6.5703125" bestFit="1" customWidth="1"/>
    <col min="7" max="11" width="7.85546875" bestFit="1" customWidth="1"/>
    <col min="12" max="12" width="7.85546875" style="3" bestFit="1" customWidth="1"/>
    <col min="13" max="15" width="7.85546875" bestFit="1" customWidth="1"/>
    <col min="16" max="16" width="13.28515625" customWidth="1"/>
  </cols>
  <sheetData>
    <row r="2" spans="1:16" ht="15.75">
      <c r="A2" s="1"/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>
      <c r="A3" s="2"/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6">
      <c r="A4" s="2"/>
      <c r="B4" s="93" t="s">
        <v>423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6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2"/>
      <c r="N5" s="2"/>
    </row>
    <row r="6" spans="1:16" ht="15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6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95">
        <v>2009</v>
      </c>
      <c r="M6" s="95">
        <v>2010</v>
      </c>
      <c r="N6" s="95">
        <v>2011</v>
      </c>
      <c r="O6" s="91">
        <v>2012</v>
      </c>
      <c r="P6" s="99" t="s">
        <v>422</v>
      </c>
    </row>
    <row r="7" spans="1:16" ht="15.75" thickBot="1">
      <c r="A7" s="7"/>
      <c r="B7" s="8"/>
      <c r="C7" s="8"/>
      <c r="D7" s="8"/>
      <c r="E7" s="8"/>
      <c r="F7" s="8"/>
      <c r="G7" s="9"/>
      <c r="H7" s="8"/>
      <c r="I7" s="8"/>
      <c r="J7" s="8"/>
      <c r="K7" s="8"/>
      <c r="L7" s="96"/>
      <c r="M7" s="96"/>
      <c r="N7" s="96"/>
      <c r="O7" s="92"/>
      <c r="P7" s="100"/>
    </row>
    <row r="8" spans="1:16">
      <c r="A8" s="10"/>
      <c r="B8" s="11" t="s">
        <v>13</v>
      </c>
      <c r="C8" s="12">
        <v>685091.1370000001</v>
      </c>
      <c r="D8" s="12">
        <v>629058.75200000009</v>
      </c>
      <c r="E8" s="12">
        <v>730596.62899999984</v>
      </c>
      <c r="F8" s="12">
        <v>921205.56400000013</v>
      </c>
      <c r="G8" s="12">
        <v>1119561.7760000001</v>
      </c>
      <c r="H8" s="12">
        <v>1246216.6628</v>
      </c>
      <c r="I8" s="12">
        <v>1450358.6332399999</v>
      </c>
      <c r="J8" s="12">
        <v>2084677.7337199997</v>
      </c>
      <c r="K8" s="12">
        <f>K9+K13+K20+K25+K28+K31+K35+K38</f>
        <v>2529299.8000000003</v>
      </c>
      <c r="L8" s="12">
        <f>L9+L13+L20+L25+L28+L31+L35+L38</f>
        <v>1792277.5012099999</v>
      </c>
      <c r="M8" s="12">
        <v>2066490.0802</v>
      </c>
      <c r="N8" s="12">
        <v>2695500.1785599999</v>
      </c>
      <c r="O8" s="34">
        <v>2477124.1983400011</v>
      </c>
      <c r="P8" s="34">
        <v>2477124.1983400011</v>
      </c>
    </row>
    <row r="9" spans="1:16">
      <c r="A9" s="13"/>
      <c r="B9" s="14" t="s">
        <v>14</v>
      </c>
      <c r="C9" s="15">
        <v>452790.10199999996</v>
      </c>
      <c r="D9" s="15">
        <v>438859.79200000007</v>
      </c>
      <c r="E9" s="15">
        <v>530039.70199999993</v>
      </c>
      <c r="F9" s="15">
        <v>716295.77100000007</v>
      </c>
      <c r="G9" s="15">
        <v>773458.12500000012</v>
      </c>
      <c r="H9" s="15">
        <v>848832.50089999964</v>
      </c>
      <c r="I9" s="15">
        <v>1000204.3571499999</v>
      </c>
      <c r="J9" s="15">
        <v>1565586.8187399996</v>
      </c>
      <c r="K9" s="15">
        <v>1860397.03</v>
      </c>
      <c r="L9" s="16">
        <f>SUM(L10:L12)</f>
        <v>1282891.3023100002</v>
      </c>
      <c r="M9" s="16">
        <v>1449292.5362</v>
      </c>
      <c r="N9" s="16">
        <v>1753873.7988499999</v>
      </c>
      <c r="O9" s="35">
        <v>1664586.97591</v>
      </c>
      <c r="P9" s="35">
        <v>1664586.97591</v>
      </c>
    </row>
    <row r="10" spans="1:16">
      <c r="A10" s="17" t="s">
        <v>15</v>
      </c>
      <c r="B10" s="18" t="s">
        <v>16</v>
      </c>
      <c r="C10" s="19">
        <v>265843.81400000001</v>
      </c>
      <c r="D10" s="19">
        <v>288866.31600000005</v>
      </c>
      <c r="E10" s="19">
        <v>414492.42599999992</v>
      </c>
      <c r="F10" s="19">
        <v>572649.43800000008</v>
      </c>
      <c r="G10" s="19">
        <v>622741.40800000017</v>
      </c>
      <c r="H10" s="19">
        <v>678518.98255999957</v>
      </c>
      <c r="I10" s="19">
        <v>739458.07832999993</v>
      </c>
      <c r="J10" s="19">
        <v>1201274.6409399998</v>
      </c>
      <c r="K10" s="19">
        <v>1431168.6270000006</v>
      </c>
      <c r="L10" s="20">
        <v>863739.40165000001</v>
      </c>
      <c r="M10" s="20">
        <v>972690.03516999993</v>
      </c>
      <c r="N10" s="20">
        <v>1015153.1410499999</v>
      </c>
      <c r="O10" s="36">
        <v>1097959.5612900003</v>
      </c>
      <c r="P10" s="36">
        <v>1097959.5612900003</v>
      </c>
    </row>
    <row r="11" spans="1:16">
      <c r="A11" s="13" t="s">
        <v>17</v>
      </c>
      <c r="B11" s="21" t="s">
        <v>18</v>
      </c>
      <c r="C11" s="19">
        <v>22251.359000000004</v>
      </c>
      <c r="D11" s="19">
        <v>34489.727000000006</v>
      </c>
      <c r="E11" s="19">
        <v>36601.273000000008</v>
      </c>
      <c r="F11" s="19">
        <v>52428.1</v>
      </c>
      <c r="G11" s="19">
        <v>57210.601999999999</v>
      </c>
      <c r="H11" s="19">
        <v>74512.185210000025</v>
      </c>
      <c r="I11" s="19">
        <v>114205.30228999999</v>
      </c>
      <c r="J11" s="19">
        <v>165008.51189999992</v>
      </c>
      <c r="K11" s="19">
        <v>228911.07599999991</v>
      </c>
      <c r="L11" s="20">
        <v>235537.00327000004</v>
      </c>
      <c r="M11" s="20">
        <v>271790.75010999996</v>
      </c>
      <c r="N11" s="20">
        <v>415568.36424999993</v>
      </c>
      <c r="O11" s="36">
        <v>499336.37659</v>
      </c>
      <c r="P11" s="36">
        <v>499336.37659</v>
      </c>
    </row>
    <row r="12" spans="1:16">
      <c r="A12" s="17" t="s">
        <v>19</v>
      </c>
      <c r="B12" s="18" t="s">
        <v>20</v>
      </c>
      <c r="C12" s="22">
        <v>164694.92899999992</v>
      </c>
      <c r="D12" s="22">
        <v>115503.749</v>
      </c>
      <c r="E12" s="22">
        <v>78946.003000000012</v>
      </c>
      <c r="F12" s="22">
        <v>91218.233000000007</v>
      </c>
      <c r="G12" s="22">
        <v>93506.114999999991</v>
      </c>
      <c r="H12" s="22">
        <v>95801.333130000014</v>
      </c>
      <c r="I12" s="22">
        <v>146540.97652999999</v>
      </c>
      <c r="J12" s="22">
        <v>199303.66589999993</v>
      </c>
      <c r="K12" s="22">
        <v>200317.32699999993</v>
      </c>
      <c r="L12" s="20">
        <v>183614.89739</v>
      </c>
      <c r="M12" s="20">
        <v>204811.75092000002</v>
      </c>
      <c r="N12" s="20">
        <v>323152.29355000012</v>
      </c>
      <c r="O12" s="36">
        <v>67291.038030000011</v>
      </c>
      <c r="P12" s="36">
        <v>67291.038030000011</v>
      </c>
    </row>
    <row r="13" spans="1:16">
      <c r="A13" s="13"/>
      <c r="B13" s="14" t="s">
        <v>21</v>
      </c>
      <c r="C13" s="15">
        <v>88518.087999999989</v>
      </c>
      <c r="D13" s="15">
        <v>78366.813000000024</v>
      </c>
      <c r="E13" s="15">
        <v>77162.52900000001</v>
      </c>
      <c r="F13" s="15">
        <v>71859.842999999993</v>
      </c>
      <c r="G13" s="15">
        <v>161192.29699999996</v>
      </c>
      <c r="H13" s="15">
        <v>183186.61996999997</v>
      </c>
      <c r="I13" s="15">
        <v>195746.13843000002</v>
      </c>
      <c r="J13" s="15">
        <v>217839.23344000001</v>
      </c>
      <c r="K13" s="15">
        <v>283886.79199999996</v>
      </c>
      <c r="L13" s="16">
        <f>SUM(L14:L19)</f>
        <v>162180.35419000001</v>
      </c>
      <c r="M13" s="16">
        <v>263714.35443999997</v>
      </c>
      <c r="N13" s="16">
        <v>500962.56456000003</v>
      </c>
      <c r="O13" s="35">
        <v>399813.02725000004</v>
      </c>
      <c r="P13" s="35">
        <v>399813.02725000004</v>
      </c>
    </row>
    <row r="14" spans="1:16">
      <c r="A14" s="13" t="s">
        <v>22</v>
      </c>
      <c r="B14" s="18" t="s">
        <v>23</v>
      </c>
      <c r="C14" s="19">
        <v>55706.683999999987</v>
      </c>
      <c r="D14" s="19">
        <v>51677.352000000006</v>
      </c>
      <c r="E14" s="19">
        <v>48794.845000000008</v>
      </c>
      <c r="F14" s="19">
        <v>39634.55599999999</v>
      </c>
      <c r="G14" s="19">
        <v>96984.224999999962</v>
      </c>
      <c r="H14" s="19">
        <v>99487.309940000006</v>
      </c>
      <c r="I14" s="19">
        <v>120794.71231</v>
      </c>
      <c r="J14" s="19">
        <v>73752.16737000001</v>
      </c>
      <c r="K14" s="19">
        <v>91709.667000000001</v>
      </c>
      <c r="L14" s="20">
        <v>73383.594949999999</v>
      </c>
      <c r="M14" s="20">
        <v>127207.74957</v>
      </c>
      <c r="N14" s="20">
        <v>264296.55953999999</v>
      </c>
      <c r="O14" s="36">
        <v>211637.12951</v>
      </c>
      <c r="P14" s="36">
        <v>211637.12951</v>
      </c>
    </row>
    <row r="15" spans="1:16">
      <c r="A15" s="13" t="s">
        <v>24</v>
      </c>
      <c r="B15" s="18" t="s">
        <v>25</v>
      </c>
      <c r="C15" s="19">
        <v>23802.83</v>
      </c>
      <c r="D15" s="19">
        <v>20223.34</v>
      </c>
      <c r="E15" s="19">
        <v>20667.661000000015</v>
      </c>
      <c r="F15" s="19">
        <v>23325.503000000008</v>
      </c>
      <c r="G15" s="19">
        <v>39636.577000000012</v>
      </c>
      <c r="H15" s="19">
        <v>53207.664049999992</v>
      </c>
      <c r="I15" s="19">
        <v>31539.03873</v>
      </c>
      <c r="J15" s="19">
        <v>56781.850999999995</v>
      </c>
      <c r="K15" s="19">
        <v>74685.279999999999</v>
      </c>
      <c r="L15" s="20">
        <v>17610.161949999994</v>
      </c>
      <c r="M15" s="20">
        <v>29460.06869</v>
      </c>
      <c r="N15" s="20">
        <v>56293.11759999999</v>
      </c>
      <c r="O15" s="36">
        <v>38306.713539999997</v>
      </c>
      <c r="P15" s="36">
        <v>38306.713539999997</v>
      </c>
    </row>
    <row r="16" spans="1:16">
      <c r="A16" s="13" t="s">
        <v>26</v>
      </c>
      <c r="B16" s="18" t="s">
        <v>27</v>
      </c>
      <c r="C16" s="19">
        <v>5913.2289999999994</v>
      </c>
      <c r="D16" s="19">
        <v>5483.5760000000018</v>
      </c>
      <c r="E16" s="19">
        <v>5731.0439999999981</v>
      </c>
      <c r="F16" s="19">
        <v>843.04899999999998</v>
      </c>
      <c r="G16" s="19">
        <v>9156.3160000000007</v>
      </c>
      <c r="H16" s="19">
        <v>13044.570479999998</v>
      </c>
      <c r="I16" s="19">
        <v>20098.483740000003</v>
      </c>
      <c r="J16" s="19">
        <v>37311.935599999997</v>
      </c>
      <c r="K16" s="19">
        <v>59492.053999999996</v>
      </c>
      <c r="L16" s="20">
        <v>29864.91635</v>
      </c>
      <c r="M16" s="20">
        <v>51313.132759999986</v>
      </c>
      <c r="N16" s="20">
        <v>103827.87497999999</v>
      </c>
      <c r="O16" s="36">
        <v>63076.929089999998</v>
      </c>
      <c r="P16" s="36">
        <v>63076.929089999998</v>
      </c>
    </row>
    <row r="17" spans="1:16">
      <c r="A17" s="13" t="s">
        <v>28</v>
      </c>
      <c r="B17" s="18" t="s">
        <v>29</v>
      </c>
      <c r="C17" s="19">
        <v>0</v>
      </c>
      <c r="D17" s="19">
        <v>118.31800000000001</v>
      </c>
      <c r="E17" s="19">
        <v>905.71500000000003</v>
      </c>
      <c r="F17" s="19">
        <v>7549.027</v>
      </c>
      <c r="G17" s="19">
        <v>14202.518999999998</v>
      </c>
      <c r="H17" s="19">
        <v>16025.699180000003</v>
      </c>
      <c r="I17" s="19">
        <v>21357.992100000003</v>
      </c>
      <c r="J17" s="19">
        <v>47984.342170000004</v>
      </c>
      <c r="K17" s="19">
        <v>55647.404999999999</v>
      </c>
      <c r="L17" s="20">
        <v>38667.119020000013</v>
      </c>
      <c r="M17" s="20">
        <v>51726.510969999996</v>
      </c>
      <c r="N17" s="20">
        <v>71820.951809999999</v>
      </c>
      <c r="O17" s="36">
        <v>83254.251199999999</v>
      </c>
      <c r="P17" s="36">
        <v>83254.251199999999</v>
      </c>
    </row>
    <row r="18" spans="1:16">
      <c r="A18" s="23" t="s">
        <v>30</v>
      </c>
      <c r="B18" s="18" t="s">
        <v>31</v>
      </c>
      <c r="C18" s="19">
        <v>2956.1239999999998</v>
      </c>
      <c r="D18" s="19">
        <v>808.12700000000007</v>
      </c>
      <c r="E18" s="19">
        <v>957.15499999999997</v>
      </c>
      <c r="F18" s="19">
        <v>290.89400000000001</v>
      </c>
      <c r="G18" s="19">
        <v>990.99199999999996</v>
      </c>
      <c r="H18" s="19">
        <v>815.14106000000015</v>
      </c>
      <c r="I18" s="19">
        <v>906.65290000000005</v>
      </c>
      <c r="J18" s="19">
        <v>532.76</v>
      </c>
      <c r="K18" s="19">
        <v>330.87200000000001</v>
      </c>
      <c r="L18" s="20">
        <v>239.67744000000002</v>
      </c>
      <c r="M18" s="20">
        <v>703.23893999999996</v>
      </c>
      <c r="N18" s="20">
        <v>839.48157999999989</v>
      </c>
      <c r="O18" s="36">
        <v>82.479979999999998</v>
      </c>
      <c r="P18" s="36">
        <v>82.479979999999998</v>
      </c>
    </row>
    <row r="19" spans="1:16">
      <c r="A19" s="23" t="s">
        <v>32</v>
      </c>
      <c r="B19" s="18" t="s">
        <v>33</v>
      </c>
      <c r="C19" s="19">
        <v>139.221</v>
      </c>
      <c r="D19" s="19">
        <v>56.1</v>
      </c>
      <c r="E19" s="19">
        <v>106.10899999999999</v>
      </c>
      <c r="F19" s="19">
        <v>216.81399999999999</v>
      </c>
      <c r="G19" s="19">
        <v>221.66799999999998</v>
      </c>
      <c r="H19" s="19">
        <v>606.23525999999993</v>
      </c>
      <c r="I19" s="19">
        <v>1049.2586500000002</v>
      </c>
      <c r="J19" s="19">
        <v>1476.1772999999998</v>
      </c>
      <c r="K19" s="19">
        <v>2021.5140000000004</v>
      </c>
      <c r="L19" s="20">
        <v>2414.8844800000006</v>
      </c>
      <c r="M19" s="20">
        <v>3303.6535099999996</v>
      </c>
      <c r="N19" s="20">
        <v>3884.5790500000003</v>
      </c>
      <c r="O19" s="36">
        <v>3455.5239299999998</v>
      </c>
      <c r="P19" s="36">
        <v>3455.5239299999998</v>
      </c>
    </row>
    <row r="20" spans="1:16">
      <c r="A20" s="17"/>
      <c r="B20" s="14" t="s">
        <v>34</v>
      </c>
      <c r="C20" s="15">
        <v>55285.648000000001</v>
      </c>
      <c r="D20" s="15">
        <v>28624.388999999999</v>
      </c>
      <c r="E20" s="15">
        <v>25368.645</v>
      </c>
      <c r="F20" s="15">
        <v>27446.319</v>
      </c>
      <c r="G20" s="15">
        <v>68762.794999999998</v>
      </c>
      <c r="H20" s="15">
        <v>96291.299269999989</v>
      </c>
      <c r="I20" s="15">
        <v>108955.57776</v>
      </c>
      <c r="J20" s="15">
        <v>118224.71913000003</v>
      </c>
      <c r="K20" s="15">
        <v>127070.19</v>
      </c>
      <c r="L20" s="16">
        <f>SUM(L21:L24)</f>
        <v>112145.49033000002</v>
      </c>
      <c r="M20" s="16">
        <v>96624.773220000003</v>
      </c>
      <c r="N20" s="16">
        <v>122911.00670999999</v>
      </c>
      <c r="O20" s="35">
        <v>111543.97529</v>
      </c>
      <c r="P20" s="35">
        <v>111543.97529</v>
      </c>
    </row>
    <row r="21" spans="1:16">
      <c r="A21" s="17" t="s">
        <v>35</v>
      </c>
      <c r="B21" s="18" t="s">
        <v>36</v>
      </c>
      <c r="C21" s="19">
        <v>35012.491000000002</v>
      </c>
      <c r="D21" s="19">
        <v>7920.0470000000005</v>
      </c>
      <c r="E21" s="19">
        <v>9859.009</v>
      </c>
      <c r="F21" s="19">
        <v>15899.538</v>
      </c>
      <c r="G21" s="19">
        <v>53059.087999999996</v>
      </c>
      <c r="H21" s="19">
        <v>77428.88798</v>
      </c>
      <c r="I21" s="19">
        <v>89256.057969999994</v>
      </c>
      <c r="J21" s="19">
        <v>99251.736170000033</v>
      </c>
      <c r="K21" s="19">
        <v>107830.38899999998</v>
      </c>
      <c r="L21" s="20">
        <v>91439.433130000005</v>
      </c>
      <c r="M21" s="20">
        <v>76054.357600000003</v>
      </c>
      <c r="N21" s="20">
        <v>96358.438159999991</v>
      </c>
      <c r="O21" s="36">
        <v>86913.050009999992</v>
      </c>
      <c r="P21" s="36">
        <v>86913.050009999992</v>
      </c>
    </row>
    <row r="22" spans="1:16">
      <c r="A22" s="17" t="s">
        <v>37</v>
      </c>
      <c r="B22" s="18" t="s">
        <v>38</v>
      </c>
      <c r="C22" s="19">
        <v>19737.207999999999</v>
      </c>
      <c r="D22" s="19">
        <v>20525.077999999998</v>
      </c>
      <c r="E22" s="19">
        <v>15236.01</v>
      </c>
      <c r="F22" s="19">
        <v>11243.689</v>
      </c>
      <c r="G22" s="19">
        <v>15129.626</v>
      </c>
      <c r="H22" s="19">
        <v>17715.009160000001</v>
      </c>
      <c r="I22" s="19">
        <v>18323.684420000001</v>
      </c>
      <c r="J22" s="19">
        <v>17692.819249999997</v>
      </c>
      <c r="K22" s="19">
        <v>17581.897000000001</v>
      </c>
      <c r="L22" s="20">
        <v>16310.55847</v>
      </c>
      <c r="M22" s="20">
        <v>16842.791140000001</v>
      </c>
      <c r="N22" s="20">
        <v>21397.715199999999</v>
      </c>
      <c r="O22" s="36">
        <v>20183.337110000004</v>
      </c>
      <c r="P22" s="36">
        <v>20183.337110000004</v>
      </c>
    </row>
    <row r="23" spans="1:16">
      <c r="A23" s="17" t="s">
        <v>39</v>
      </c>
      <c r="B23" s="18" t="s">
        <v>40</v>
      </c>
      <c r="C23" s="19">
        <v>8.3000000000000004E-2</v>
      </c>
      <c r="D23" s="19">
        <v>0</v>
      </c>
      <c r="E23" s="19">
        <v>16.529000000000003</v>
      </c>
      <c r="F23" s="19">
        <v>24.914999999999999</v>
      </c>
      <c r="G23" s="19">
        <v>45.413000000000004</v>
      </c>
      <c r="H23" s="19">
        <v>491.23326000000003</v>
      </c>
      <c r="I23" s="19">
        <v>431.76417999999995</v>
      </c>
      <c r="J23" s="19">
        <v>218.44253000000003</v>
      </c>
      <c r="K23" s="19">
        <v>299.39499999999998</v>
      </c>
      <c r="L23" s="20">
        <v>1679.5511300000001</v>
      </c>
      <c r="M23" s="20">
        <v>624.39620000000002</v>
      </c>
      <c r="N23" s="20">
        <v>1838.45317</v>
      </c>
      <c r="O23" s="36">
        <v>315.01897000000002</v>
      </c>
      <c r="P23" s="36">
        <v>315.01897000000002</v>
      </c>
    </row>
    <row r="24" spans="1:16">
      <c r="A24" s="13" t="s">
        <v>41</v>
      </c>
      <c r="B24" s="21" t="s">
        <v>42</v>
      </c>
      <c r="C24" s="19">
        <v>535.86599999999999</v>
      </c>
      <c r="D24" s="19">
        <v>179.26400000000001</v>
      </c>
      <c r="E24" s="19">
        <v>257.09700000000004</v>
      </c>
      <c r="F24" s="19">
        <v>278.17699999999996</v>
      </c>
      <c r="G24" s="19">
        <v>528.66800000000001</v>
      </c>
      <c r="H24" s="19">
        <v>656.16887000000008</v>
      </c>
      <c r="I24" s="19">
        <v>944.07119</v>
      </c>
      <c r="J24" s="19">
        <v>1061.7211799999995</v>
      </c>
      <c r="K24" s="19">
        <v>1358.5090000000002</v>
      </c>
      <c r="L24" s="20">
        <v>2715.9476</v>
      </c>
      <c r="M24" s="20">
        <v>3103.2282800000003</v>
      </c>
      <c r="N24" s="20">
        <v>3316.4001800000001</v>
      </c>
      <c r="O24" s="36">
        <v>4132.5691999999999</v>
      </c>
      <c r="P24" s="36">
        <v>4132.5691999999999</v>
      </c>
    </row>
    <row r="25" spans="1:16">
      <c r="A25" s="13"/>
      <c r="B25" s="14" t="s">
        <v>43</v>
      </c>
      <c r="C25" s="15">
        <v>45925.663000000015</v>
      </c>
      <c r="D25" s="15">
        <v>49791.066000000006</v>
      </c>
      <c r="E25" s="15">
        <v>57404.966999999997</v>
      </c>
      <c r="F25" s="15">
        <v>53409.982999999978</v>
      </c>
      <c r="G25" s="15">
        <v>60553.341999999975</v>
      </c>
      <c r="H25" s="15">
        <v>60281.877910000003</v>
      </c>
      <c r="I25" s="15">
        <v>61355.791599999982</v>
      </c>
      <c r="J25" s="15">
        <v>67910.594939999995</v>
      </c>
      <c r="K25" s="15">
        <v>75278.880000000005</v>
      </c>
      <c r="L25" s="16">
        <f>SUM(L26:L27)</f>
        <v>100970.79029999999</v>
      </c>
      <c r="M25" s="16">
        <v>105661.93864999997</v>
      </c>
      <c r="N25" s="16">
        <v>113558.11724999998</v>
      </c>
      <c r="O25" s="35">
        <v>111527.96493</v>
      </c>
      <c r="P25" s="35">
        <v>111527.96493</v>
      </c>
    </row>
    <row r="26" spans="1:16">
      <c r="A26" s="13" t="s">
        <v>44</v>
      </c>
      <c r="B26" s="18" t="s">
        <v>45</v>
      </c>
      <c r="C26" s="19">
        <v>24169.75</v>
      </c>
      <c r="D26" s="19">
        <v>24128.26</v>
      </c>
      <c r="E26" s="19">
        <v>34236.830999999998</v>
      </c>
      <c r="F26" s="19">
        <v>31319.387999999999</v>
      </c>
      <c r="G26" s="19">
        <v>33058.630999999994</v>
      </c>
      <c r="H26" s="19">
        <v>30798.723780000004</v>
      </c>
      <c r="I26" s="19">
        <v>32599.712439999978</v>
      </c>
      <c r="J26" s="19">
        <v>36986.872629999998</v>
      </c>
      <c r="K26" s="19">
        <v>35125.234000000026</v>
      </c>
      <c r="L26" s="20">
        <v>42249.190109999981</v>
      </c>
      <c r="M26" s="20">
        <v>49097.107429999989</v>
      </c>
      <c r="N26" s="20">
        <v>52555.269639999977</v>
      </c>
      <c r="O26" s="36">
        <v>44997.756840000002</v>
      </c>
      <c r="P26" s="36">
        <v>44997.756840000002</v>
      </c>
    </row>
    <row r="27" spans="1:16">
      <c r="A27" s="13" t="s">
        <v>46</v>
      </c>
      <c r="B27" s="18" t="s">
        <v>47</v>
      </c>
      <c r="C27" s="19">
        <v>21755.913000000011</v>
      </c>
      <c r="D27" s="19">
        <v>25662.806000000011</v>
      </c>
      <c r="E27" s="19">
        <v>23168.135999999999</v>
      </c>
      <c r="F27" s="19">
        <v>22090.594999999979</v>
      </c>
      <c r="G27" s="19">
        <v>27494.710999999985</v>
      </c>
      <c r="H27" s="19">
        <v>29483.154129999999</v>
      </c>
      <c r="I27" s="19">
        <v>28756.079160000008</v>
      </c>
      <c r="J27" s="19">
        <v>30923.722309999994</v>
      </c>
      <c r="K27" s="19">
        <v>40153.646000000015</v>
      </c>
      <c r="L27" s="20">
        <v>58721.600190000012</v>
      </c>
      <c r="M27" s="20">
        <v>56564.831219999985</v>
      </c>
      <c r="N27" s="20">
        <v>61002.847609999997</v>
      </c>
      <c r="O27" s="36">
        <v>66530.20809</v>
      </c>
      <c r="P27" s="36">
        <v>66530.20809</v>
      </c>
    </row>
    <row r="28" spans="1:16">
      <c r="A28" s="13"/>
      <c r="B28" s="14" t="s">
        <v>48</v>
      </c>
      <c r="C28" s="15">
        <v>25605.288999999997</v>
      </c>
      <c r="D28" s="15">
        <v>18871.260999999999</v>
      </c>
      <c r="E28" s="15">
        <v>20871.41</v>
      </c>
      <c r="F28" s="15">
        <v>24142.106999999996</v>
      </c>
      <c r="G28" s="15">
        <v>27182.311000000002</v>
      </c>
      <c r="H28" s="15">
        <v>33170.089950000001</v>
      </c>
      <c r="I28" s="15">
        <v>55849.992750000005</v>
      </c>
      <c r="J28" s="15">
        <v>86792.165420000005</v>
      </c>
      <c r="K28" s="15">
        <v>145605.41499999998</v>
      </c>
      <c r="L28" s="16">
        <f>SUM(L29:L30)</f>
        <v>100691.34932999998</v>
      </c>
      <c r="M28" s="16">
        <v>109754.44617000001</v>
      </c>
      <c r="N28" s="16">
        <v>141463.2439</v>
      </c>
      <c r="O28" s="35">
        <v>120727.14326000001</v>
      </c>
      <c r="P28" s="35">
        <v>120727.14326000001</v>
      </c>
    </row>
    <row r="29" spans="1:16">
      <c r="A29" s="17" t="s">
        <v>49</v>
      </c>
      <c r="B29" s="18" t="s">
        <v>50</v>
      </c>
      <c r="C29" s="24">
        <v>12861.217999999999</v>
      </c>
      <c r="D29" s="24">
        <v>7960.0460000000003</v>
      </c>
      <c r="E29" s="24">
        <v>4014.0830000000001</v>
      </c>
      <c r="F29" s="24">
        <v>844.10299999999995</v>
      </c>
      <c r="G29" s="24">
        <v>703.68900000000019</v>
      </c>
      <c r="H29" s="24">
        <v>1300.1188599999996</v>
      </c>
      <c r="I29" s="24">
        <v>8543.8748200000009</v>
      </c>
      <c r="J29" s="24">
        <v>46768.712809999997</v>
      </c>
      <c r="K29" s="24">
        <v>99066.072999999975</v>
      </c>
      <c r="L29" s="20">
        <v>67913.641619999995</v>
      </c>
      <c r="M29" s="20">
        <v>70563.120049999998</v>
      </c>
      <c r="N29" s="20">
        <v>93561.600690000021</v>
      </c>
      <c r="O29" s="36">
        <v>78172.17022</v>
      </c>
      <c r="P29" s="36">
        <v>78172.17022</v>
      </c>
    </row>
    <row r="30" spans="1:16">
      <c r="A30" s="17" t="s">
        <v>51</v>
      </c>
      <c r="B30" s="18" t="s">
        <v>52</v>
      </c>
      <c r="C30" s="24">
        <v>12744.070999999996</v>
      </c>
      <c r="D30" s="24">
        <v>10911.214999999997</v>
      </c>
      <c r="E30" s="24">
        <v>16857.326999999997</v>
      </c>
      <c r="F30" s="24">
        <v>23298.003999999997</v>
      </c>
      <c r="G30" s="24">
        <v>26478.622000000003</v>
      </c>
      <c r="H30" s="24">
        <v>31869.971090000003</v>
      </c>
      <c r="I30" s="24">
        <v>47306.11793</v>
      </c>
      <c r="J30" s="24">
        <v>40023.452610000015</v>
      </c>
      <c r="K30" s="24">
        <v>46539.342000000004</v>
      </c>
      <c r="L30" s="20">
        <v>32777.707709999988</v>
      </c>
      <c r="M30" s="20">
        <v>39191.326120000005</v>
      </c>
      <c r="N30" s="20">
        <v>47901.643209999987</v>
      </c>
      <c r="O30" s="36">
        <v>42554.973040000004</v>
      </c>
      <c r="P30" s="36">
        <v>42554.973040000004</v>
      </c>
    </row>
    <row r="31" spans="1:16">
      <c r="A31" s="13"/>
      <c r="B31" s="14" t="s">
        <v>53</v>
      </c>
      <c r="C31" s="15">
        <v>11617.578999999998</v>
      </c>
      <c r="D31" s="15">
        <v>11089.945999999996</v>
      </c>
      <c r="E31" s="15">
        <v>15005.71</v>
      </c>
      <c r="F31" s="15">
        <v>20192.902999999998</v>
      </c>
      <c r="G31" s="15">
        <v>17038.141</v>
      </c>
      <c r="H31" s="15">
        <v>17706.980220000001</v>
      </c>
      <c r="I31" s="15">
        <v>20684.87815</v>
      </c>
      <c r="J31" s="15">
        <v>18778.852119999996</v>
      </c>
      <c r="K31" s="15">
        <v>24678.89</v>
      </c>
      <c r="L31" s="16">
        <f>SUM(L32:L34)</f>
        <v>21016.642509999998</v>
      </c>
      <c r="M31" s="16">
        <v>23628.543939999996</v>
      </c>
      <c r="N31" s="16">
        <v>32868.767960000005</v>
      </c>
      <c r="O31" s="35">
        <v>32866.084559999996</v>
      </c>
      <c r="P31" s="35">
        <v>32866.084559999996</v>
      </c>
    </row>
    <row r="32" spans="1:16">
      <c r="A32" s="13" t="s">
        <v>54</v>
      </c>
      <c r="B32" s="18" t="s">
        <v>55</v>
      </c>
      <c r="C32" s="19">
        <v>9433.9129999999986</v>
      </c>
      <c r="D32" s="19">
        <v>7642.5339999999978</v>
      </c>
      <c r="E32" s="19">
        <v>13631.744000000001</v>
      </c>
      <c r="F32" s="19">
        <v>19331.921999999999</v>
      </c>
      <c r="G32" s="19">
        <v>14703.112999999999</v>
      </c>
      <c r="H32" s="19">
        <v>15462.771690000001</v>
      </c>
      <c r="I32" s="19">
        <v>18589.888940000001</v>
      </c>
      <c r="J32" s="19">
        <v>16181.665689999996</v>
      </c>
      <c r="K32" s="19">
        <v>21865.438999999995</v>
      </c>
      <c r="L32" s="20">
        <v>19363.195809999997</v>
      </c>
      <c r="M32" s="20">
        <v>20924.656299999999</v>
      </c>
      <c r="N32" s="20">
        <v>26965.970960000006</v>
      </c>
      <c r="O32" s="36">
        <v>25981.841949999998</v>
      </c>
      <c r="P32" s="36">
        <v>25981.841949999998</v>
      </c>
    </row>
    <row r="33" spans="1:16">
      <c r="A33" s="17" t="s">
        <v>56</v>
      </c>
      <c r="B33" s="18" t="s">
        <v>57</v>
      </c>
      <c r="C33" s="19">
        <v>147.97899999999998</v>
      </c>
      <c r="D33" s="19">
        <v>156.02500000000001</v>
      </c>
      <c r="E33" s="19">
        <v>117.017</v>
      </c>
      <c r="F33" s="19">
        <v>134.37300000000002</v>
      </c>
      <c r="G33" s="19">
        <v>263.41100000000012</v>
      </c>
      <c r="H33" s="19">
        <v>265.08877999999993</v>
      </c>
      <c r="I33" s="19">
        <v>192.51933000000002</v>
      </c>
      <c r="J33" s="19">
        <v>175.31523000000001</v>
      </c>
      <c r="K33" s="19">
        <v>609.20399999999995</v>
      </c>
      <c r="L33" s="20">
        <v>368.94287999999995</v>
      </c>
      <c r="M33" s="20">
        <v>724.18884000000003</v>
      </c>
      <c r="N33" s="20">
        <v>1268.6621100000002</v>
      </c>
      <c r="O33" s="36">
        <v>843.35668999999996</v>
      </c>
      <c r="P33" s="36">
        <v>843.35668999999996</v>
      </c>
    </row>
    <row r="34" spans="1:16">
      <c r="A34" s="17" t="s">
        <v>58</v>
      </c>
      <c r="B34" s="18" t="s">
        <v>59</v>
      </c>
      <c r="C34" s="19">
        <v>2035.6869999999999</v>
      </c>
      <c r="D34" s="19">
        <v>3291.3869999999997</v>
      </c>
      <c r="E34" s="19">
        <v>1256.9490000000001</v>
      </c>
      <c r="F34" s="19">
        <v>726.60799999999995</v>
      </c>
      <c r="G34" s="19">
        <v>2071.6170000000002</v>
      </c>
      <c r="H34" s="19">
        <v>1979.1197500000005</v>
      </c>
      <c r="I34" s="19">
        <v>1902.4698799999994</v>
      </c>
      <c r="J34" s="19">
        <v>2421.8712</v>
      </c>
      <c r="K34" s="19">
        <v>2204.2469999999989</v>
      </c>
      <c r="L34" s="20">
        <v>1284.5038199999999</v>
      </c>
      <c r="M34" s="20">
        <v>1979.6987999999999</v>
      </c>
      <c r="N34" s="20">
        <v>4634.1348900000003</v>
      </c>
      <c r="O34" s="36">
        <v>6040.8859199999988</v>
      </c>
      <c r="P34" s="36">
        <v>6040.8859199999988</v>
      </c>
    </row>
    <row r="35" spans="1:16">
      <c r="A35" s="17"/>
      <c r="B35" s="14" t="s">
        <v>60</v>
      </c>
      <c r="C35" s="15">
        <v>5241.3339999999998</v>
      </c>
      <c r="D35" s="15">
        <v>3366.8190000000004</v>
      </c>
      <c r="E35" s="15">
        <v>4709.2650000000003</v>
      </c>
      <c r="F35" s="15">
        <v>7793.5450000000001</v>
      </c>
      <c r="G35" s="15">
        <v>11256.098000000002</v>
      </c>
      <c r="H35" s="15">
        <v>6690.5564599999998</v>
      </c>
      <c r="I35" s="15">
        <v>7461.5210099999995</v>
      </c>
      <c r="J35" s="15">
        <v>9463.2686899999972</v>
      </c>
      <c r="K35" s="15">
        <v>12166.667999999998</v>
      </c>
      <c r="L35" s="16">
        <f>SUM(L36:L37)</f>
        <v>12080.295219999998</v>
      </c>
      <c r="M35" s="16">
        <v>17195.132680000002</v>
      </c>
      <c r="N35" s="16">
        <v>29251.691469999998</v>
      </c>
      <c r="O35" s="35">
        <v>34083.986549999994</v>
      </c>
      <c r="P35" s="35">
        <v>34083.986549999994</v>
      </c>
    </row>
    <row r="36" spans="1:16">
      <c r="A36" s="17" t="s">
        <v>61</v>
      </c>
      <c r="B36" s="18" t="s">
        <v>62</v>
      </c>
      <c r="C36" s="19">
        <v>3631.433</v>
      </c>
      <c r="D36" s="19">
        <v>1450.9459999999999</v>
      </c>
      <c r="E36" s="19">
        <v>1912.2729999999999</v>
      </c>
      <c r="F36" s="19">
        <v>2235.6190000000001</v>
      </c>
      <c r="G36" s="19">
        <v>2899.5350000000008</v>
      </c>
      <c r="H36" s="19">
        <v>3756.2055300000002</v>
      </c>
      <c r="I36" s="19">
        <v>4626.2121099999995</v>
      </c>
      <c r="J36" s="19">
        <v>5865.3564399999987</v>
      </c>
      <c r="K36" s="19">
        <v>7310.1509999999989</v>
      </c>
      <c r="L36" s="20">
        <v>7719.7854099999995</v>
      </c>
      <c r="M36" s="20">
        <v>11385.648570000001</v>
      </c>
      <c r="N36" s="20">
        <v>23077.434789999999</v>
      </c>
      <c r="O36" s="36">
        <v>29682.519849999993</v>
      </c>
      <c r="P36" s="36">
        <v>29682.519849999993</v>
      </c>
    </row>
    <row r="37" spans="1:16">
      <c r="A37" s="17" t="s">
        <v>63</v>
      </c>
      <c r="B37" s="18" t="s">
        <v>64</v>
      </c>
      <c r="C37" s="19">
        <v>1609.9010000000001</v>
      </c>
      <c r="D37" s="19">
        <v>1915.8730000000003</v>
      </c>
      <c r="E37" s="19">
        <v>2796.9920000000006</v>
      </c>
      <c r="F37" s="19">
        <v>5557.9259999999995</v>
      </c>
      <c r="G37" s="19">
        <v>8356.5630000000001</v>
      </c>
      <c r="H37" s="19">
        <v>2934.3509299999996</v>
      </c>
      <c r="I37" s="19">
        <v>2835.3089</v>
      </c>
      <c r="J37" s="19">
        <v>3597.9122499999994</v>
      </c>
      <c r="K37" s="19">
        <v>4856.5169999999998</v>
      </c>
      <c r="L37" s="20">
        <v>4360.5098099999987</v>
      </c>
      <c r="M37" s="20">
        <v>5809.4841099999994</v>
      </c>
      <c r="N37" s="20">
        <v>6174.2566800000004</v>
      </c>
      <c r="O37" s="36">
        <v>4401.4666999999999</v>
      </c>
      <c r="P37" s="36">
        <v>4401.4666999999999</v>
      </c>
    </row>
    <row r="38" spans="1:16" ht="15.75" thickBot="1">
      <c r="A38" s="25" t="s">
        <v>65</v>
      </c>
      <c r="B38" s="26" t="s">
        <v>66</v>
      </c>
      <c r="C38" s="27">
        <v>107.434</v>
      </c>
      <c r="D38" s="27">
        <v>88.665999999999997</v>
      </c>
      <c r="E38" s="27">
        <v>34.400999999999989</v>
      </c>
      <c r="F38" s="27">
        <v>65.093000000000004</v>
      </c>
      <c r="G38" s="27">
        <v>118.667</v>
      </c>
      <c r="H38" s="27">
        <v>56.738120000000002</v>
      </c>
      <c r="I38" s="27">
        <v>100.37639</v>
      </c>
      <c r="J38" s="27">
        <v>82.081240000000008</v>
      </c>
      <c r="K38" s="27">
        <v>215.935</v>
      </c>
      <c r="L38" s="28">
        <v>301.27701999999999</v>
      </c>
      <c r="M38" s="28">
        <v>618.35490000000004</v>
      </c>
      <c r="N38" s="28">
        <v>610.98785999999996</v>
      </c>
      <c r="O38" s="37">
        <v>1975.0405899999998</v>
      </c>
      <c r="P38" s="37">
        <v>1975.0405899999998</v>
      </c>
    </row>
    <row r="39" spans="1:16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30"/>
      <c r="N39" s="30"/>
    </row>
    <row r="40" spans="1:16">
      <c r="A40" s="32" t="s">
        <v>67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30"/>
      <c r="N40" s="30"/>
    </row>
    <row r="41" spans="1:16">
      <c r="A41" s="32" t="s">
        <v>68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0"/>
      <c r="N41" s="30"/>
    </row>
    <row r="42" spans="1:16">
      <c r="A42" s="32" t="s">
        <v>69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/>
      <c r="M42" s="30"/>
      <c r="N42" s="30"/>
    </row>
    <row r="43" spans="1:16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1"/>
      <c r="M43" s="30"/>
      <c r="N43" s="30"/>
    </row>
    <row r="44" spans="1:16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1"/>
      <c r="M44" s="30"/>
      <c r="N44" s="30"/>
    </row>
    <row r="45" spans="1:16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30"/>
      <c r="N45" s="30"/>
    </row>
    <row r="46" spans="1:1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1"/>
      <c r="M46" s="30"/>
      <c r="N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1"/>
      <c r="M47" s="30"/>
      <c r="N47" s="30"/>
    </row>
    <row r="48" spans="1: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1"/>
      <c r="M48" s="30"/>
      <c r="N48" s="30"/>
    </row>
    <row r="49" spans="1:1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30"/>
      <c r="N49" s="30"/>
    </row>
    <row r="50" spans="1:14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1"/>
      <c r="M50" s="30"/>
      <c r="N50" s="30"/>
    </row>
    <row r="51" spans="1:14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1"/>
      <c r="M51" s="30"/>
      <c r="N51" s="30"/>
    </row>
    <row r="52" spans="1:14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1"/>
      <c r="M52" s="30"/>
      <c r="N52" s="30"/>
    </row>
    <row r="53" spans="1:1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30"/>
      <c r="N53" s="30"/>
    </row>
    <row r="54" spans="1:1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1"/>
      <c r="M54" s="30"/>
      <c r="N54" s="30"/>
    </row>
    <row r="55" spans="1:14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30"/>
      <c r="N55" s="30"/>
    </row>
    <row r="56" spans="1:14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</row>
    <row r="57" spans="1:1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1"/>
      <c r="M57" s="30"/>
      <c r="N57" s="30"/>
    </row>
    <row r="58" spans="1:1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/>
      <c r="M58" s="30"/>
      <c r="N58" s="30"/>
    </row>
    <row r="59" spans="1:1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1"/>
      <c r="M59" s="30"/>
      <c r="N59" s="30"/>
    </row>
    <row r="60" spans="1:14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1"/>
      <c r="M60" s="30"/>
      <c r="N60" s="30"/>
    </row>
    <row r="61" spans="1:14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1"/>
      <c r="M61" s="30"/>
      <c r="N61" s="30"/>
    </row>
    <row r="62" spans="1:1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1"/>
      <c r="M62" s="30"/>
      <c r="N62" s="30"/>
    </row>
    <row r="63" spans="1:14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</row>
    <row r="64" spans="1:1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1"/>
      <c r="M64" s="30"/>
      <c r="N64" s="30"/>
    </row>
    <row r="65" spans="1:1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1"/>
      <c r="M65" s="30"/>
      <c r="N65" s="30"/>
    </row>
    <row r="66" spans="1:1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1"/>
      <c r="M66" s="30"/>
      <c r="N66" s="30"/>
    </row>
    <row r="67" spans="1:1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1"/>
      <c r="M67" s="30"/>
      <c r="N67" s="30"/>
    </row>
    <row r="68" spans="1:1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1"/>
      <c r="M68" s="30"/>
      <c r="N68" s="30"/>
    </row>
    <row r="69" spans="1:14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1"/>
      <c r="M69" s="30"/>
      <c r="N69" s="30"/>
    </row>
    <row r="70" spans="1:14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1"/>
      <c r="M70" s="30"/>
      <c r="N70" s="30"/>
    </row>
    <row r="71" spans="1:14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1"/>
      <c r="M71" s="30"/>
      <c r="N71" s="30"/>
    </row>
    <row r="72" spans="1:14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1"/>
      <c r="M72" s="30"/>
      <c r="N72" s="30"/>
    </row>
    <row r="73" spans="1:14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1"/>
      <c r="M73" s="30"/>
      <c r="N73" s="30"/>
    </row>
    <row r="74" spans="1:1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1"/>
      <c r="M74" s="30"/>
      <c r="N74" s="30"/>
    </row>
    <row r="75" spans="1:14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1"/>
      <c r="M75" s="30"/>
      <c r="N75" s="30"/>
    </row>
    <row r="76" spans="1:14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1"/>
      <c r="M76" s="30"/>
      <c r="N76" s="30"/>
    </row>
    <row r="77" spans="1:14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1"/>
      <c r="M77" s="30"/>
      <c r="N77" s="30"/>
    </row>
    <row r="78" spans="1:14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1"/>
      <c r="M78" s="30"/>
      <c r="N78" s="30"/>
    </row>
    <row r="79" spans="1:14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1"/>
      <c r="M79" s="30"/>
      <c r="N79" s="30"/>
    </row>
    <row r="80" spans="1:14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1"/>
      <c r="M80" s="30"/>
      <c r="N80" s="30"/>
    </row>
    <row r="81" spans="1:14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1"/>
      <c r="M81" s="30"/>
      <c r="N81" s="30"/>
    </row>
    <row r="82" spans="1:14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1"/>
      <c r="M82" s="30"/>
      <c r="N82" s="30"/>
    </row>
    <row r="83" spans="1:14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1"/>
      <c r="M83" s="30"/>
      <c r="N83" s="30"/>
    </row>
    <row r="84" spans="1:1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1"/>
      <c r="M84" s="30"/>
      <c r="N84" s="30"/>
    </row>
    <row r="85" spans="1:14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1"/>
      <c r="M85" s="30"/>
      <c r="N85" s="30"/>
    </row>
    <row r="86" spans="1:14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1"/>
      <c r="M86" s="30"/>
      <c r="N86" s="30"/>
    </row>
    <row r="87" spans="1:14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30"/>
      <c r="N87" s="30"/>
    </row>
    <row r="88" spans="1:14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1"/>
      <c r="M88" s="30"/>
      <c r="N88" s="30"/>
    </row>
    <row r="89" spans="1:14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1"/>
      <c r="M89" s="30"/>
      <c r="N89" s="30"/>
    </row>
    <row r="90" spans="1:14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1"/>
      <c r="M90" s="30"/>
      <c r="N90" s="30"/>
    </row>
    <row r="91" spans="1:14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1"/>
      <c r="M91" s="30"/>
      <c r="N91" s="30"/>
    </row>
    <row r="92" spans="1:14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1"/>
      <c r="M92" s="30"/>
      <c r="N92" s="30"/>
    </row>
    <row r="93" spans="1:14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1"/>
      <c r="M93" s="30"/>
      <c r="N93" s="30"/>
    </row>
    <row r="94" spans="1:1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1"/>
      <c r="M94" s="30"/>
      <c r="N94" s="30"/>
    </row>
    <row r="95" spans="1:14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1"/>
      <c r="M95" s="30"/>
      <c r="N95" s="30"/>
    </row>
    <row r="96" spans="1:14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1"/>
      <c r="M96" s="30"/>
      <c r="N96" s="30"/>
    </row>
    <row r="97" spans="1:14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1"/>
      <c r="M97" s="30"/>
      <c r="N97" s="30"/>
    </row>
    <row r="98" spans="1:14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1"/>
      <c r="M98" s="30"/>
      <c r="N98" s="30"/>
    </row>
    <row r="99" spans="1:14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1"/>
      <c r="M99" s="30"/>
      <c r="N99" s="30"/>
    </row>
    <row r="100" spans="1:14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1"/>
      <c r="M100" s="30"/>
      <c r="N100" s="30"/>
    </row>
    <row r="101" spans="1:14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1"/>
      <c r="M101" s="30"/>
      <c r="N101" s="30"/>
    </row>
    <row r="102" spans="1:14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1"/>
      <c r="M102" s="30"/>
      <c r="N102" s="30"/>
    </row>
    <row r="103" spans="1:14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1"/>
      <c r="M103" s="30"/>
      <c r="N103" s="30"/>
    </row>
    <row r="104" spans="1:1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1"/>
      <c r="M104" s="30"/>
      <c r="N104" s="30"/>
    </row>
    <row r="105" spans="1:14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1"/>
      <c r="M105" s="30"/>
      <c r="N105" s="30"/>
    </row>
    <row r="106" spans="1:14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1"/>
      <c r="M106" s="30"/>
      <c r="N106" s="30"/>
    </row>
    <row r="107" spans="1:14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1"/>
      <c r="M107" s="30"/>
      <c r="N107" s="30"/>
    </row>
    <row r="108" spans="1:14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1"/>
      <c r="M108" s="30"/>
      <c r="N108" s="30"/>
    </row>
    <row r="109" spans="1:14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1"/>
      <c r="M109" s="30"/>
      <c r="N109" s="30"/>
    </row>
    <row r="110" spans="1:14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1"/>
      <c r="M110" s="30"/>
      <c r="N110" s="30"/>
    </row>
    <row r="111" spans="1:14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1"/>
      <c r="M111" s="30"/>
      <c r="N111" s="30"/>
    </row>
    <row r="112" spans="1:14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0"/>
      <c r="N112" s="30"/>
    </row>
    <row r="113" spans="1:14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1"/>
      <c r="M113" s="30"/>
      <c r="N113" s="30"/>
    </row>
    <row r="114" spans="1: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1"/>
      <c r="M114" s="30"/>
      <c r="N114" s="30"/>
    </row>
    <row r="115" spans="1:14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1"/>
      <c r="M115" s="30"/>
      <c r="N115" s="30"/>
    </row>
    <row r="116" spans="1:14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1"/>
      <c r="M116" s="30"/>
      <c r="N116" s="30"/>
    </row>
    <row r="117" spans="1:14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1"/>
      <c r="M117" s="30"/>
      <c r="N117" s="30"/>
    </row>
    <row r="118" spans="1:14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1"/>
      <c r="M118" s="30"/>
      <c r="N118" s="30"/>
    </row>
    <row r="119" spans="1:14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1"/>
      <c r="M119" s="30"/>
      <c r="N119" s="30"/>
    </row>
    <row r="120" spans="1:14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1"/>
      <c r="M120" s="30"/>
      <c r="N120" s="30"/>
    </row>
    <row r="121" spans="1:14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1"/>
      <c r="M121" s="30"/>
      <c r="N121" s="30"/>
    </row>
    <row r="122" spans="1:14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1"/>
      <c r="M122" s="30"/>
      <c r="N122" s="30"/>
    </row>
    <row r="123" spans="1:14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1"/>
      <c r="M123" s="30"/>
      <c r="N123" s="30"/>
    </row>
    <row r="124" spans="1:1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1"/>
      <c r="M124" s="30"/>
      <c r="N124" s="30"/>
    </row>
    <row r="125" spans="1:14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1"/>
      <c r="M125" s="30"/>
      <c r="N125" s="30"/>
    </row>
    <row r="126" spans="1:14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1"/>
      <c r="M126" s="30"/>
      <c r="N126" s="30"/>
    </row>
    <row r="127" spans="1:14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1"/>
      <c r="M127" s="30"/>
      <c r="N127" s="30"/>
    </row>
    <row r="128" spans="1:14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  <c r="M128" s="30"/>
      <c r="N128" s="30"/>
    </row>
    <row r="129" spans="1:14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1"/>
      <c r="M129" s="30"/>
      <c r="N129" s="30"/>
    </row>
    <row r="130" spans="1:14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1"/>
      <c r="M130" s="30"/>
      <c r="N130" s="30"/>
    </row>
    <row r="131" spans="1:14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1"/>
      <c r="M131" s="30"/>
      <c r="N131" s="30"/>
    </row>
    <row r="132" spans="1:14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1"/>
      <c r="M132" s="30"/>
      <c r="N132" s="30"/>
    </row>
    <row r="133" spans="1:14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1"/>
      <c r="M133" s="30"/>
      <c r="N133" s="30"/>
    </row>
    <row r="134" spans="1:14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1"/>
      <c r="M134" s="30"/>
      <c r="N134" s="30"/>
    </row>
    <row r="135" spans="1:14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1"/>
      <c r="M135" s="30"/>
      <c r="N135" s="30"/>
    </row>
    <row r="136" spans="1:14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1"/>
      <c r="M136" s="30"/>
      <c r="N136" s="30"/>
    </row>
    <row r="137" spans="1:14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1"/>
      <c r="M137" s="30"/>
      <c r="N137" s="30"/>
    </row>
    <row r="138" spans="1:14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1"/>
      <c r="M138" s="30"/>
      <c r="N138" s="30"/>
    </row>
    <row r="139" spans="1:14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1"/>
      <c r="M139" s="30"/>
      <c r="N139" s="30"/>
    </row>
    <row r="140" spans="1:14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1"/>
      <c r="M140" s="30"/>
      <c r="N140" s="30"/>
    </row>
    <row r="141" spans="1:14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1"/>
      <c r="M141" s="30"/>
      <c r="N141" s="30"/>
    </row>
    <row r="142" spans="1:14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1"/>
      <c r="M142" s="30"/>
      <c r="N142" s="30"/>
    </row>
    <row r="143" spans="1:14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1"/>
      <c r="M143" s="30"/>
      <c r="N143" s="30"/>
    </row>
    <row r="144" spans="1:14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1"/>
      <c r="M144" s="30"/>
      <c r="N144" s="30"/>
    </row>
    <row r="145" spans="1:14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1"/>
      <c r="M145" s="30"/>
      <c r="N145" s="30"/>
    </row>
    <row r="146" spans="1:14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1"/>
      <c r="M146" s="30"/>
      <c r="N146" s="30"/>
    </row>
    <row r="147" spans="1:14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1"/>
      <c r="M147" s="30"/>
      <c r="N147" s="30"/>
    </row>
    <row r="148" spans="1:14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1"/>
      <c r="M148" s="30"/>
      <c r="N148" s="30"/>
    </row>
    <row r="149" spans="1:14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1"/>
      <c r="M149" s="30"/>
      <c r="N149" s="30"/>
    </row>
    <row r="150" spans="1:14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1"/>
      <c r="M150" s="30"/>
      <c r="N150" s="30"/>
    </row>
    <row r="151" spans="1:14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1"/>
      <c r="M151" s="30"/>
      <c r="N151" s="30"/>
    </row>
    <row r="152" spans="1:14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0"/>
      <c r="N152" s="30"/>
    </row>
    <row r="153" spans="1:14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1"/>
      <c r="M153" s="30"/>
      <c r="N153" s="30"/>
    </row>
    <row r="154" spans="1:14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1"/>
      <c r="M154" s="30"/>
      <c r="N154" s="30"/>
    </row>
    <row r="155" spans="1:14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1"/>
      <c r="M155" s="30"/>
      <c r="N155" s="30"/>
    </row>
    <row r="156" spans="1:14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1"/>
      <c r="M156" s="30"/>
      <c r="N156" s="30"/>
    </row>
    <row r="157" spans="1:14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1"/>
      <c r="M157" s="30"/>
      <c r="N157" s="30"/>
    </row>
    <row r="158" spans="1:14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1"/>
      <c r="M158" s="30"/>
      <c r="N158" s="30"/>
    </row>
    <row r="159" spans="1:14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1"/>
      <c r="M159" s="30"/>
      <c r="N159" s="30"/>
    </row>
    <row r="160" spans="1:14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1"/>
      <c r="M160" s="30"/>
      <c r="N160" s="30"/>
    </row>
    <row r="161" spans="1:14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1"/>
      <c r="M161" s="30"/>
      <c r="N161" s="30"/>
    </row>
    <row r="162" spans="1:14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1"/>
      <c r="M162" s="30"/>
      <c r="N162" s="30"/>
    </row>
    <row r="163" spans="1:14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1"/>
      <c r="M163" s="30"/>
      <c r="N163" s="30"/>
    </row>
    <row r="164" spans="1:1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1"/>
      <c r="M164" s="30"/>
      <c r="N164" s="30"/>
    </row>
    <row r="165" spans="1:14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1"/>
      <c r="M165" s="30"/>
      <c r="N165" s="30"/>
    </row>
    <row r="166" spans="1:14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1"/>
      <c r="M166" s="30"/>
      <c r="N166" s="30"/>
    </row>
    <row r="167" spans="1:14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1"/>
      <c r="M167" s="30"/>
      <c r="N167" s="30"/>
    </row>
    <row r="168" spans="1:14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1"/>
      <c r="M168" s="30"/>
      <c r="N168" s="30"/>
    </row>
    <row r="169" spans="1:14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1"/>
      <c r="M169" s="30"/>
      <c r="N169" s="30"/>
    </row>
    <row r="170" spans="1:14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1"/>
      <c r="M170" s="30"/>
      <c r="N170" s="30"/>
    </row>
    <row r="171" spans="1:14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1"/>
      <c r="M171" s="30"/>
      <c r="N171" s="30"/>
    </row>
    <row r="172" spans="1:14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1"/>
      <c r="M172" s="30"/>
      <c r="N172" s="30"/>
    </row>
    <row r="173" spans="1:14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1"/>
      <c r="M173" s="30"/>
      <c r="N173" s="30"/>
    </row>
    <row r="174" spans="1:1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1"/>
      <c r="M174" s="30"/>
      <c r="N174" s="30"/>
    </row>
    <row r="175" spans="1:14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1"/>
      <c r="M175" s="30"/>
      <c r="N175" s="30"/>
    </row>
    <row r="176" spans="1:14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1"/>
      <c r="M176" s="30"/>
      <c r="N176" s="30"/>
    </row>
    <row r="177" spans="1:14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1"/>
      <c r="M177" s="30"/>
      <c r="N177" s="30"/>
    </row>
    <row r="178" spans="1:14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1"/>
      <c r="M178" s="30"/>
      <c r="N178" s="30"/>
    </row>
    <row r="179" spans="1:14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1"/>
      <c r="M179" s="30"/>
      <c r="N179" s="30"/>
    </row>
    <row r="180" spans="1:14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1"/>
      <c r="M180" s="30"/>
      <c r="N180" s="30"/>
    </row>
    <row r="181" spans="1:14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1"/>
      <c r="M181" s="30"/>
      <c r="N181" s="30"/>
    </row>
    <row r="182" spans="1:14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1"/>
      <c r="M182" s="30"/>
      <c r="N182" s="30"/>
    </row>
    <row r="183" spans="1:14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1"/>
      <c r="M183" s="30"/>
      <c r="N183" s="30"/>
    </row>
    <row r="184" spans="1:14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1"/>
      <c r="M184" s="30"/>
      <c r="N184" s="30"/>
    </row>
    <row r="185" spans="1:14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1"/>
      <c r="M185" s="30"/>
      <c r="N185" s="30"/>
    </row>
    <row r="186" spans="1:14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1"/>
      <c r="M186" s="30"/>
      <c r="N186" s="30"/>
    </row>
    <row r="187" spans="1:14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1"/>
      <c r="M187" s="30"/>
      <c r="N187" s="30"/>
    </row>
    <row r="188" spans="1:14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1"/>
      <c r="M188" s="30"/>
      <c r="N188" s="30"/>
    </row>
    <row r="189" spans="1:14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1"/>
      <c r="M189" s="30"/>
      <c r="N189" s="30"/>
    </row>
    <row r="190" spans="1:14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1"/>
      <c r="M190" s="30"/>
      <c r="N190" s="30"/>
    </row>
    <row r="191" spans="1:14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1"/>
      <c r="M191" s="30"/>
      <c r="N191" s="30"/>
    </row>
    <row r="192" spans="1:14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1"/>
      <c r="M192" s="30"/>
      <c r="N192" s="30"/>
    </row>
    <row r="193" spans="1:14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1"/>
      <c r="M193" s="30"/>
      <c r="N193" s="30"/>
    </row>
    <row r="194" spans="1:14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1"/>
      <c r="M194" s="30"/>
      <c r="N194" s="30"/>
    </row>
    <row r="195" spans="1:14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1"/>
      <c r="M195" s="30"/>
      <c r="N195" s="30"/>
    </row>
    <row r="196" spans="1:14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1"/>
      <c r="M196" s="30"/>
      <c r="N196" s="30"/>
    </row>
    <row r="197" spans="1:14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1"/>
      <c r="M197" s="30"/>
      <c r="N197" s="30"/>
    </row>
    <row r="198" spans="1:14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1"/>
      <c r="M198" s="30"/>
      <c r="N198" s="30"/>
    </row>
    <row r="199" spans="1:14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1"/>
      <c r="M199" s="30"/>
      <c r="N199" s="30"/>
    </row>
    <row r="200" spans="1:14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1"/>
      <c r="M200" s="30"/>
      <c r="N200" s="30"/>
    </row>
    <row r="201" spans="1:14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1"/>
      <c r="M201" s="30"/>
      <c r="N201" s="30"/>
    </row>
    <row r="202" spans="1:14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1"/>
      <c r="M202" s="30"/>
      <c r="N202" s="30"/>
    </row>
    <row r="203" spans="1:14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1"/>
      <c r="M203" s="30"/>
      <c r="N203" s="30"/>
    </row>
    <row r="204" spans="1:14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1"/>
      <c r="M204" s="30"/>
      <c r="N204" s="30"/>
    </row>
    <row r="205" spans="1:14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1"/>
      <c r="M205" s="30"/>
      <c r="N205" s="30"/>
    </row>
    <row r="206" spans="1:14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1"/>
      <c r="M206" s="30"/>
      <c r="N206" s="30"/>
    </row>
    <row r="207" spans="1:14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1"/>
      <c r="M207" s="30"/>
      <c r="N207" s="30"/>
    </row>
    <row r="208" spans="1:14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1"/>
      <c r="M208" s="30"/>
      <c r="N208" s="30"/>
    </row>
    <row r="209" spans="1:14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1"/>
      <c r="M209" s="30"/>
      <c r="N209" s="30"/>
    </row>
    <row r="210" spans="1:14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1"/>
      <c r="M210" s="30"/>
      <c r="N210" s="30"/>
    </row>
    <row r="211" spans="1:14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1"/>
      <c r="M211" s="30"/>
      <c r="N211" s="30"/>
    </row>
    <row r="212" spans="1:14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1"/>
      <c r="M212" s="30"/>
      <c r="N212" s="30"/>
    </row>
    <row r="213" spans="1:14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1"/>
      <c r="M213" s="30"/>
      <c r="N213" s="30"/>
    </row>
    <row r="214" spans="1:14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1"/>
      <c r="M214" s="30"/>
      <c r="N214" s="30"/>
    </row>
    <row r="215" spans="1:14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1"/>
      <c r="M215" s="30"/>
      <c r="N215" s="30"/>
    </row>
    <row r="216" spans="1:14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1"/>
      <c r="M216" s="30"/>
      <c r="N216" s="30"/>
    </row>
    <row r="217" spans="1:14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1"/>
      <c r="M217" s="30"/>
      <c r="N217" s="30"/>
    </row>
    <row r="218" spans="1:14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1"/>
      <c r="M218" s="33"/>
      <c r="N218" s="33"/>
    </row>
    <row r="219" spans="1:14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1"/>
      <c r="M219" s="33"/>
      <c r="N219" s="33"/>
    </row>
    <row r="220" spans="1:14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1"/>
      <c r="M220" s="33"/>
      <c r="N220" s="33"/>
    </row>
    <row r="221" spans="1:14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1"/>
      <c r="M221" s="33"/>
      <c r="N221" s="33"/>
    </row>
    <row r="222" spans="1:14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1"/>
      <c r="M222" s="33"/>
      <c r="N222" s="33"/>
    </row>
    <row r="223" spans="1:14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1"/>
      <c r="M223" s="33"/>
      <c r="N223" s="33"/>
    </row>
    <row r="224" spans="1:14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1"/>
      <c r="M224" s="33"/>
      <c r="N224" s="33"/>
    </row>
    <row r="225" spans="1:14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1"/>
      <c r="M225" s="33"/>
      <c r="N225" s="33"/>
    </row>
    <row r="226" spans="1:14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1"/>
      <c r="M226" s="33"/>
      <c r="N226" s="33"/>
    </row>
    <row r="227" spans="1:14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1"/>
      <c r="M227" s="33"/>
      <c r="N227" s="33"/>
    </row>
    <row r="228" spans="1:14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1"/>
      <c r="M228" s="33"/>
      <c r="N228" s="33"/>
    </row>
    <row r="229" spans="1:14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1"/>
      <c r="M229" s="33"/>
      <c r="N229" s="33"/>
    </row>
    <row r="230" spans="1:14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1"/>
      <c r="M230" s="33"/>
      <c r="N230" s="33"/>
    </row>
    <row r="231" spans="1:14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1"/>
      <c r="M231" s="33"/>
      <c r="N231" s="33"/>
    </row>
    <row r="232" spans="1:14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1"/>
      <c r="M232" s="33"/>
      <c r="N232" s="33"/>
    </row>
    <row r="233" spans="1:14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1"/>
      <c r="M233" s="33"/>
      <c r="N233" s="33"/>
    </row>
    <row r="234" spans="1:14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1"/>
      <c r="M234" s="33"/>
      <c r="N234" s="33"/>
    </row>
    <row r="235" spans="1:14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1"/>
      <c r="M235" s="33"/>
      <c r="N235" s="33"/>
    </row>
    <row r="236" spans="1:14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1"/>
      <c r="M236" s="33"/>
      <c r="N236" s="33"/>
    </row>
    <row r="237" spans="1:14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1"/>
      <c r="M237" s="33"/>
      <c r="N237" s="33"/>
    </row>
    <row r="238" spans="1:14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1"/>
      <c r="M238" s="33"/>
      <c r="N238" s="33"/>
    </row>
    <row r="239" spans="1:14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1"/>
      <c r="M239" s="33"/>
      <c r="N239" s="33"/>
    </row>
    <row r="240" spans="1:14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1"/>
      <c r="M240" s="33"/>
      <c r="N240" s="33"/>
    </row>
    <row r="241" spans="1:14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1"/>
      <c r="M241" s="33"/>
      <c r="N241" s="33"/>
    </row>
    <row r="242" spans="1:14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1"/>
      <c r="M242" s="33"/>
      <c r="N242" s="33"/>
    </row>
    <row r="243" spans="1:14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1"/>
      <c r="M243" s="33"/>
      <c r="N243" s="33"/>
    </row>
    <row r="244" spans="1:14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1"/>
      <c r="M244" s="33"/>
      <c r="N244" s="33"/>
    </row>
    <row r="245" spans="1:14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1"/>
      <c r="M245" s="33"/>
      <c r="N245" s="33"/>
    </row>
    <row r="246" spans="1:14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1"/>
      <c r="M246" s="33"/>
      <c r="N246" s="33"/>
    </row>
    <row r="247" spans="1:14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1"/>
      <c r="M247" s="33"/>
      <c r="N247" s="33"/>
    </row>
    <row r="248" spans="1:14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1"/>
      <c r="M248" s="33"/>
      <c r="N248" s="33"/>
    </row>
    <row r="249" spans="1:14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1"/>
      <c r="M249" s="33"/>
      <c r="N249" s="33"/>
    </row>
    <row r="250" spans="1:14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1"/>
      <c r="M250" s="33"/>
      <c r="N250" s="33"/>
    </row>
    <row r="251" spans="1:14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1"/>
      <c r="M251" s="33"/>
      <c r="N251" s="33"/>
    </row>
    <row r="252" spans="1:14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1"/>
      <c r="M252" s="33"/>
      <c r="N252" s="33"/>
    </row>
    <row r="253" spans="1:14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1"/>
      <c r="M253" s="33"/>
      <c r="N253" s="33"/>
    </row>
    <row r="254" spans="1:14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1"/>
      <c r="M254" s="33"/>
      <c r="N254" s="33"/>
    </row>
    <row r="255" spans="1:14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1"/>
      <c r="M255" s="33"/>
      <c r="N255" s="33"/>
    </row>
    <row r="256" spans="1:14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1"/>
      <c r="M256" s="33"/>
      <c r="N256" s="33"/>
    </row>
    <row r="257" spans="1:14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1"/>
      <c r="M257" s="33"/>
      <c r="N257" s="33"/>
    </row>
    <row r="258" spans="1:14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1"/>
      <c r="M258" s="33"/>
      <c r="N258" s="33"/>
    </row>
    <row r="259" spans="1:14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1"/>
      <c r="M259" s="33"/>
      <c r="N259" s="33"/>
    </row>
    <row r="260" spans="1:14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1"/>
      <c r="M260" s="33"/>
      <c r="N260" s="33"/>
    </row>
    <row r="261" spans="1:14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1"/>
      <c r="M261" s="33"/>
      <c r="N261" s="33"/>
    </row>
    <row r="262" spans="1:14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1"/>
      <c r="M262" s="33"/>
      <c r="N262" s="33"/>
    </row>
    <row r="263" spans="1:14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1"/>
      <c r="M263" s="33"/>
      <c r="N263" s="33"/>
    </row>
    <row r="264" spans="1:14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1"/>
      <c r="M264" s="33"/>
      <c r="N264" s="33"/>
    </row>
    <row r="265" spans="1:14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1"/>
      <c r="M265" s="33"/>
      <c r="N265" s="33"/>
    </row>
    <row r="266" spans="1:14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1"/>
      <c r="M266" s="33"/>
      <c r="N266" s="33"/>
    </row>
    <row r="267" spans="1:14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1"/>
      <c r="M267" s="33"/>
      <c r="N267" s="33"/>
    </row>
    <row r="268" spans="1:14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1"/>
      <c r="M268" s="33"/>
      <c r="N268" s="33"/>
    </row>
    <row r="269" spans="1:14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1"/>
      <c r="M269" s="33"/>
      <c r="N269" s="33"/>
    </row>
    <row r="270" spans="1:14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1"/>
      <c r="M270" s="33"/>
      <c r="N270" s="33"/>
    </row>
    <row r="271" spans="1:14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1"/>
      <c r="M271" s="33"/>
      <c r="N271" s="33"/>
    </row>
    <row r="272" spans="1:14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1"/>
      <c r="M272" s="33"/>
      <c r="N272" s="33"/>
    </row>
    <row r="273" spans="1:14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1"/>
      <c r="M273" s="33"/>
      <c r="N273" s="33"/>
    </row>
    <row r="274" spans="1:14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1"/>
      <c r="M274" s="33"/>
      <c r="N274" s="33"/>
    </row>
    <row r="275" spans="1:14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1"/>
      <c r="M275" s="33"/>
      <c r="N275" s="33"/>
    </row>
    <row r="276" spans="1:14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1"/>
      <c r="M276" s="33"/>
      <c r="N276" s="33"/>
    </row>
    <row r="277" spans="1:14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1"/>
      <c r="M277" s="33"/>
      <c r="N277" s="33"/>
    </row>
    <row r="278" spans="1:14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1"/>
      <c r="M278" s="33"/>
      <c r="N278" s="33"/>
    </row>
    <row r="279" spans="1:14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1"/>
      <c r="M279" s="33"/>
      <c r="N279" s="33"/>
    </row>
    <row r="280" spans="1:14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1"/>
      <c r="M280" s="33"/>
      <c r="N280" s="33"/>
    </row>
    <row r="281" spans="1:14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1"/>
      <c r="M281" s="33"/>
      <c r="N281" s="33"/>
    </row>
    <row r="282" spans="1:14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1"/>
      <c r="M282" s="33"/>
      <c r="N282" s="33"/>
    </row>
    <row r="283" spans="1:14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1"/>
      <c r="M283" s="33"/>
      <c r="N283" s="33"/>
    </row>
    <row r="284" spans="1:14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1"/>
      <c r="M284" s="33"/>
      <c r="N284" s="33"/>
    </row>
    <row r="285" spans="1:14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1"/>
      <c r="M285" s="33"/>
      <c r="N285" s="33"/>
    </row>
    <row r="286" spans="1:14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1"/>
      <c r="M286" s="33"/>
      <c r="N286" s="33"/>
    </row>
    <row r="287" spans="1:14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1"/>
      <c r="M287" s="33"/>
      <c r="N287" s="33"/>
    </row>
    <row r="288" spans="1:14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1"/>
      <c r="M288" s="33"/>
      <c r="N288" s="33"/>
    </row>
    <row r="289" spans="1:14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1"/>
      <c r="M289" s="33"/>
      <c r="N289" s="33"/>
    </row>
    <row r="290" spans="1:14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1"/>
      <c r="M290" s="33"/>
      <c r="N290" s="33"/>
    </row>
    <row r="291" spans="1:14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1"/>
      <c r="M291" s="33"/>
      <c r="N291" s="33"/>
    </row>
    <row r="292" spans="1:14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1"/>
      <c r="M292" s="33"/>
      <c r="N292" s="33"/>
    </row>
    <row r="293" spans="1:14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1"/>
      <c r="M293" s="33"/>
      <c r="N293" s="33"/>
    </row>
    <row r="294" spans="1:14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1"/>
      <c r="M294" s="33"/>
      <c r="N294" s="33"/>
    </row>
    <row r="295" spans="1:14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1"/>
      <c r="M295" s="33"/>
      <c r="N295" s="33"/>
    </row>
    <row r="296" spans="1:14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1"/>
      <c r="M296" s="33"/>
      <c r="N296" s="33"/>
    </row>
    <row r="297" spans="1:14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1"/>
      <c r="M297" s="33"/>
      <c r="N297" s="33"/>
    </row>
    <row r="298" spans="1:14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1"/>
      <c r="M298" s="33"/>
      <c r="N298" s="33"/>
    </row>
    <row r="299" spans="1:14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1"/>
      <c r="M299" s="33"/>
      <c r="N299" s="33"/>
    </row>
    <row r="300" spans="1:14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1"/>
      <c r="M300" s="33"/>
      <c r="N300" s="33"/>
    </row>
    <row r="301" spans="1:14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1"/>
      <c r="M301" s="33"/>
      <c r="N301" s="33"/>
    </row>
    <row r="302" spans="1:14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1"/>
      <c r="M302" s="33"/>
      <c r="N302" s="33"/>
    </row>
    <row r="303" spans="1:14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1"/>
      <c r="M303" s="33"/>
      <c r="N303" s="33"/>
    </row>
    <row r="304" spans="1:14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1"/>
      <c r="M304" s="33"/>
      <c r="N304" s="33"/>
    </row>
    <row r="305" spans="1:14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1"/>
      <c r="M305" s="33"/>
      <c r="N305" s="33"/>
    </row>
    <row r="306" spans="1:14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1"/>
      <c r="M306" s="33"/>
      <c r="N306" s="33"/>
    </row>
    <row r="307" spans="1:14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1"/>
      <c r="M307" s="33"/>
      <c r="N307" s="33"/>
    </row>
    <row r="308" spans="1:14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1"/>
      <c r="M308" s="33"/>
      <c r="N308" s="33"/>
    </row>
    <row r="309" spans="1:14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1"/>
      <c r="M309" s="33"/>
      <c r="N309" s="33"/>
    </row>
    <row r="310" spans="1:14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1"/>
      <c r="M310" s="33"/>
      <c r="N310" s="33"/>
    </row>
    <row r="311" spans="1:14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1"/>
      <c r="M311" s="33"/>
      <c r="N311" s="33"/>
    </row>
    <row r="312" spans="1:14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1"/>
      <c r="M312" s="33"/>
      <c r="N312" s="33"/>
    </row>
    <row r="313" spans="1:14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1"/>
      <c r="M313" s="33"/>
      <c r="N313" s="33"/>
    </row>
    <row r="314" spans="1:14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1"/>
      <c r="M314" s="33"/>
      <c r="N314" s="33"/>
    </row>
    <row r="315" spans="1:14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1"/>
      <c r="M315" s="33"/>
      <c r="N315" s="33"/>
    </row>
    <row r="316" spans="1:14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1"/>
      <c r="M316" s="33"/>
      <c r="N316" s="33"/>
    </row>
    <row r="317" spans="1:14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1"/>
      <c r="M317" s="33"/>
      <c r="N317" s="33"/>
    </row>
    <row r="318" spans="1:14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1"/>
      <c r="M318" s="33"/>
      <c r="N318" s="33"/>
    </row>
    <row r="319" spans="1:14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1"/>
      <c r="M319" s="33"/>
      <c r="N319" s="33"/>
    </row>
    <row r="320" spans="1:14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1"/>
      <c r="M320" s="33"/>
      <c r="N320" s="33"/>
    </row>
    <row r="321" spans="1:14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1"/>
      <c r="M321" s="33"/>
      <c r="N321" s="33"/>
    </row>
    <row r="322" spans="1:14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1"/>
      <c r="M322" s="33"/>
      <c r="N322" s="33"/>
    </row>
    <row r="323" spans="1:14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1"/>
      <c r="M323" s="33"/>
      <c r="N323" s="33"/>
    </row>
    <row r="324" spans="1:14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1"/>
      <c r="M324" s="33"/>
      <c r="N324" s="33"/>
    </row>
    <row r="325" spans="1:14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1"/>
      <c r="M325" s="33"/>
      <c r="N325" s="33"/>
    </row>
    <row r="326" spans="1:14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1"/>
      <c r="M326" s="33"/>
      <c r="N326" s="33"/>
    </row>
    <row r="327" spans="1:14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1"/>
      <c r="M327" s="33"/>
      <c r="N327" s="33"/>
    </row>
    <row r="328" spans="1:14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1"/>
      <c r="M328" s="33"/>
      <c r="N328" s="33"/>
    </row>
    <row r="329" spans="1:14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1"/>
      <c r="M329" s="33"/>
      <c r="N329" s="33"/>
    </row>
    <row r="330" spans="1:14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1"/>
      <c r="M330" s="33"/>
      <c r="N330" s="33"/>
    </row>
    <row r="331" spans="1:14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1"/>
      <c r="M331" s="33"/>
      <c r="N331" s="33"/>
    </row>
    <row r="332" spans="1:14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1"/>
      <c r="M332" s="33"/>
      <c r="N332" s="33"/>
    </row>
    <row r="333" spans="1:14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1"/>
      <c r="M333" s="33"/>
      <c r="N333" s="33"/>
    </row>
    <row r="334" spans="1:14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1"/>
      <c r="M334" s="33"/>
      <c r="N334" s="33"/>
    </row>
    <row r="335" spans="1:14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1"/>
      <c r="M335" s="33"/>
      <c r="N335" s="33"/>
    </row>
    <row r="336" spans="1:14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1"/>
      <c r="M336" s="33"/>
      <c r="N336" s="33"/>
    </row>
    <row r="337" spans="1:14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1"/>
      <c r="M337" s="33"/>
      <c r="N337" s="33"/>
    </row>
    <row r="338" spans="1:14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1"/>
      <c r="M338" s="33"/>
      <c r="N338" s="33"/>
    </row>
    <row r="339" spans="1:14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1"/>
      <c r="M339" s="33"/>
      <c r="N339" s="33"/>
    </row>
    <row r="340" spans="1:14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1"/>
      <c r="M340" s="33"/>
      <c r="N340" s="33"/>
    </row>
    <row r="341" spans="1:14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1"/>
      <c r="M341" s="33"/>
      <c r="N341" s="33"/>
    </row>
    <row r="342" spans="1:14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1"/>
      <c r="M342" s="33"/>
      <c r="N342" s="33"/>
    </row>
    <row r="343" spans="1:14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1"/>
      <c r="M343" s="33"/>
      <c r="N343" s="33"/>
    </row>
    <row r="344" spans="1:14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1"/>
      <c r="M344" s="33"/>
      <c r="N344" s="33"/>
    </row>
    <row r="345" spans="1:14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1"/>
      <c r="M345" s="33"/>
      <c r="N345" s="33"/>
    </row>
    <row r="346" spans="1:14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1"/>
      <c r="M346" s="33"/>
      <c r="N346" s="33"/>
    </row>
    <row r="347" spans="1:14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1"/>
      <c r="M347" s="33"/>
      <c r="N347" s="33"/>
    </row>
    <row r="348" spans="1:14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1"/>
      <c r="M348" s="33"/>
      <c r="N348" s="33"/>
    </row>
    <row r="349" spans="1:14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1"/>
      <c r="M349" s="33"/>
      <c r="N349" s="33"/>
    </row>
    <row r="350" spans="1:14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1"/>
      <c r="M350" s="33"/>
      <c r="N350" s="33"/>
    </row>
    <row r="351" spans="1:14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1"/>
      <c r="M351" s="33"/>
      <c r="N351" s="33"/>
    </row>
    <row r="352" spans="1:14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1"/>
      <c r="M352" s="33"/>
      <c r="N352" s="33"/>
    </row>
    <row r="353" spans="1:14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1"/>
      <c r="M353" s="33"/>
      <c r="N353" s="33"/>
    </row>
    <row r="354" spans="1:14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1"/>
      <c r="M354" s="33"/>
      <c r="N354" s="33"/>
    </row>
    <row r="355" spans="1:14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1"/>
      <c r="M355" s="33"/>
      <c r="N355" s="33"/>
    </row>
    <row r="356" spans="1:14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1"/>
      <c r="M356" s="33"/>
      <c r="N356" s="33"/>
    </row>
    <row r="357" spans="1:14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1"/>
      <c r="M357" s="33"/>
      <c r="N357" s="33"/>
    </row>
    <row r="358" spans="1:14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1"/>
      <c r="M358" s="33"/>
      <c r="N358" s="33"/>
    </row>
    <row r="359" spans="1:14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1"/>
      <c r="M359" s="33"/>
      <c r="N359" s="33"/>
    </row>
    <row r="360" spans="1:14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1"/>
      <c r="M360" s="33"/>
      <c r="N360" s="33"/>
    </row>
    <row r="361" spans="1:14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1"/>
      <c r="M361" s="33"/>
      <c r="N361" s="33"/>
    </row>
    <row r="362" spans="1:14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1"/>
      <c r="M362" s="33"/>
      <c r="N362" s="33"/>
    </row>
    <row r="363" spans="1:14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1"/>
      <c r="M363" s="33"/>
      <c r="N363" s="33"/>
    </row>
    <row r="364" spans="1:14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1"/>
      <c r="M364" s="33"/>
      <c r="N364" s="33"/>
    </row>
    <row r="365" spans="1:14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1"/>
      <c r="M365" s="33"/>
      <c r="N365" s="33"/>
    </row>
    <row r="366" spans="1:14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1"/>
      <c r="M366" s="33"/>
      <c r="N366" s="33"/>
    </row>
    <row r="367" spans="1:14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1"/>
      <c r="M367" s="33"/>
      <c r="N367" s="33"/>
    </row>
    <row r="368" spans="1:14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1"/>
      <c r="M368" s="33"/>
      <c r="N368" s="33"/>
    </row>
    <row r="369" spans="1:14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1"/>
      <c r="M369" s="33"/>
      <c r="N369" s="33"/>
    </row>
    <row r="370" spans="1:14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1"/>
      <c r="M370" s="33"/>
      <c r="N370" s="33"/>
    </row>
    <row r="371" spans="1:14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1"/>
      <c r="M371" s="33"/>
      <c r="N371" s="33"/>
    </row>
    <row r="372" spans="1:14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1"/>
      <c r="M372" s="33"/>
      <c r="N372" s="33"/>
    </row>
    <row r="373" spans="1:14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1"/>
      <c r="M373" s="33"/>
      <c r="N373" s="33"/>
    </row>
    <row r="374" spans="1:14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1"/>
      <c r="M374" s="33"/>
      <c r="N374" s="33"/>
    </row>
    <row r="375" spans="1:14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1"/>
      <c r="M375" s="33"/>
      <c r="N375" s="33"/>
    </row>
    <row r="376" spans="1:14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1"/>
      <c r="M376" s="33"/>
      <c r="N376" s="33"/>
    </row>
    <row r="377" spans="1:14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1"/>
      <c r="M377" s="33"/>
      <c r="N377" s="33"/>
    </row>
    <row r="378" spans="1:14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1"/>
      <c r="M378" s="33"/>
      <c r="N378" s="33"/>
    </row>
    <row r="379" spans="1:14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1"/>
      <c r="M379" s="33"/>
      <c r="N379" s="33"/>
    </row>
    <row r="380" spans="1:14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1"/>
      <c r="M380" s="33"/>
      <c r="N380" s="33"/>
    </row>
    <row r="381" spans="1:14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1"/>
      <c r="M381" s="33"/>
      <c r="N381" s="33"/>
    </row>
    <row r="382" spans="1:14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1"/>
      <c r="M382" s="33"/>
      <c r="N382" s="33"/>
    </row>
    <row r="383" spans="1:14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1"/>
      <c r="M383" s="33"/>
      <c r="N383" s="33"/>
    </row>
    <row r="384" spans="1:14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1"/>
      <c r="M384" s="33"/>
      <c r="N384" s="33"/>
    </row>
    <row r="385" spans="1:14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1"/>
      <c r="M385" s="33"/>
      <c r="N385" s="33"/>
    </row>
    <row r="386" spans="1:14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1"/>
      <c r="M386" s="33"/>
      <c r="N386" s="33"/>
    </row>
    <row r="387" spans="1:14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1"/>
      <c r="M387" s="33"/>
      <c r="N387" s="33"/>
    </row>
    <row r="388" spans="1:14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1"/>
      <c r="M388" s="33"/>
      <c r="N388" s="33"/>
    </row>
    <row r="389" spans="1:14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1"/>
      <c r="M389" s="33"/>
      <c r="N389" s="33"/>
    </row>
    <row r="390" spans="1:14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1"/>
      <c r="M390" s="33"/>
      <c r="N390" s="33"/>
    </row>
  </sheetData>
  <mergeCells count="8">
    <mergeCell ref="P6:P7"/>
    <mergeCell ref="O6:O7"/>
    <mergeCell ref="B4:O4"/>
    <mergeCell ref="B3:O3"/>
    <mergeCell ref="B2:O2"/>
    <mergeCell ref="L6:L7"/>
    <mergeCell ref="M6:M7"/>
    <mergeCell ref="N6:N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P5" sqref="P5"/>
    </sheetView>
  </sheetViews>
  <sheetFormatPr baseColWidth="10" defaultRowHeight="15"/>
  <cols>
    <col min="1" max="1" width="27.5703125" bestFit="1" customWidth="1"/>
    <col min="2" max="5" width="6.5703125" bestFit="1" customWidth="1"/>
    <col min="6" max="14" width="7.85546875" bestFit="1" customWidth="1"/>
  </cols>
  <sheetData>
    <row r="2" spans="1:14" ht="15.75">
      <c r="A2" s="94" t="s">
        <v>225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>
      <c r="A3" s="93" t="s">
        <v>226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>
      <c r="A4" s="93" t="s">
        <v>71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15.75" thickBot="1"/>
    <row r="6" spans="1:14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95">
        <v>2009</v>
      </c>
      <c r="L6" s="95">
        <v>2010</v>
      </c>
      <c r="M6" s="95">
        <v>2011</v>
      </c>
      <c r="N6" s="91">
        <v>2012</v>
      </c>
    </row>
    <row r="7" spans="1:14" ht="15.75" thickBot="1">
      <c r="A7" s="8"/>
      <c r="B7" s="8"/>
      <c r="C7" s="8"/>
      <c r="D7" s="8"/>
      <c r="E7" s="8"/>
      <c r="F7" s="9"/>
      <c r="G7" s="8"/>
      <c r="H7" s="8"/>
      <c r="I7" s="8"/>
      <c r="J7" s="8"/>
      <c r="K7" s="96"/>
      <c r="L7" s="96"/>
      <c r="M7" s="96"/>
      <c r="N7" s="92"/>
    </row>
    <row r="8" spans="1:14">
      <c r="A8" s="50" t="s">
        <v>13</v>
      </c>
      <c r="B8" s="54">
        <v>100</v>
      </c>
      <c r="C8" s="58">
        <v>91.821177946431376</v>
      </c>
      <c r="D8" s="58">
        <v>106.64225378819924</v>
      </c>
      <c r="E8" s="58">
        <v>134.46467400438723</v>
      </c>
      <c r="F8" s="58">
        <v>163.4179331092412</v>
      </c>
      <c r="G8" s="58">
        <v>181.90523793040981</v>
      </c>
      <c r="H8" s="58">
        <v>211.70302094274498</v>
      </c>
      <c r="I8" s="58">
        <v>304.29203081633204</v>
      </c>
      <c r="J8" s="58">
        <v>369.1917269687288</v>
      </c>
      <c r="K8" s="58">
        <v>261.61154398498655</v>
      </c>
      <c r="L8" s="58">
        <v>301.63725212518693</v>
      </c>
      <c r="M8" s="58">
        <v>393.45132829531838</v>
      </c>
      <c r="N8" s="59">
        <v>361.57586407952624</v>
      </c>
    </row>
    <row r="9" spans="1:14">
      <c r="A9" s="51" t="s">
        <v>14</v>
      </c>
      <c r="B9" s="55">
        <v>100</v>
      </c>
      <c r="C9" s="60">
        <v>96.923450857589671</v>
      </c>
      <c r="D9" s="60">
        <v>117.06079696945319</v>
      </c>
      <c r="E9" s="60">
        <v>158.19598702270221</v>
      </c>
      <c r="F9" s="60">
        <v>170.82045777581953</v>
      </c>
      <c r="G9" s="60">
        <v>187.46710609411682</v>
      </c>
      <c r="H9" s="60">
        <v>220.89801714570166</v>
      </c>
      <c r="I9" s="60">
        <v>345.76436450901036</v>
      </c>
      <c r="J9" s="60">
        <v>410.87404998088937</v>
      </c>
      <c r="K9" s="60">
        <v>283.3302443325054</v>
      </c>
      <c r="L9" s="60">
        <v>320.08043678481295</v>
      </c>
      <c r="M9" s="60">
        <v>387.34808713861861</v>
      </c>
      <c r="N9" s="61">
        <v>367.62883476414868</v>
      </c>
    </row>
    <row r="10" spans="1:14">
      <c r="A10" s="51" t="s">
        <v>21</v>
      </c>
      <c r="B10" s="55">
        <v>100</v>
      </c>
      <c r="C10" s="60">
        <v>88.531976650919106</v>
      </c>
      <c r="D10" s="60">
        <v>87.171481833181957</v>
      </c>
      <c r="E10" s="60">
        <v>81.180970605691343</v>
      </c>
      <c r="F10" s="60">
        <v>182.10097014296105</v>
      </c>
      <c r="G10" s="60">
        <v>206.94823409425652</v>
      </c>
      <c r="H10" s="60">
        <v>221.13688044188217</v>
      </c>
      <c r="I10" s="60">
        <v>246.09572841202811</v>
      </c>
      <c r="J10" s="60">
        <v>320.71048800782955</v>
      </c>
      <c r="K10" s="60">
        <v>183.21719080737492</v>
      </c>
      <c r="L10" s="60">
        <v>297.92143097352033</v>
      </c>
      <c r="M10" s="60">
        <v>565.94372503843522</v>
      </c>
      <c r="N10" s="61">
        <v>451.67381750270079</v>
      </c>
    </row>
    <row r="11" spans="1:14">
      <c r="A11" s="51" t="s">
        <v>34</v>
      </c>
      <c r="B11" s="55">
        <v>100</v>
      </c>
      <c r="C11" s="60">
        <v>51.775442697171606</v>
      </c>
      <c r="D11" s="60">
        <v>45.886493000859822</v>
      </c>
      <c r="E11" s="60">
        <v>49.644564173327588</v>
      </c>
      <c r="F11" s="60">
        <v>124.37729770301327</v>
      </c>
      <c r="G11" s="60">
        <v>174.17051758170581</v>
      </c>
      <c r="H11" s="60">
        <v>197.07750872342132</v>
      </c>
      <c r="I11" s="60">
        <v>213.84341760812868</v>
      </c>
      <c r="J11" s="60">
        <v>229.84299650426453</v>
      </c>
      <c r="K11" s="60">
        <v>202.84738333898159</v>
      </c>
      <c r="L11" s="60">
        <v>174.77370116019983</v>
      </c>
      <c r="M11" s="60">
        <v>222.31991693395722</v>
      </c>
      <c r="N11" s="61">
        <v>201.75937033423216</v>
      </c>
    </row>
    <row r="12" spans="1:14">
      <c r="A12" s="51" t="s">
        <v>43</v>
      </c>
      <c r="B12" s="55">
        <v>100</v>
      </c>
      <c r="C12" s="60">
        <v>108.41665149178139</v>
      </c>
      <c r="D12" s="60">
        <v>124.99540180835274</v>
      </c>
      <c r="E12" s="60">
        <v>116.29659652382148</v>
      </c>
      <c r="F12" s="60">
        <v>131.85077371664718</v>
      </c>
      <c r="G12" s="60">
        <v>131.25967916892128</v>
      </c>
      <c r="H12" s="60">
        <v>133.5980530101437</v>
      </c>
      <c r="I12" s="60">
        <v>147.87069038067011</v>
      </c>
      <c r="J12" s="60">
        <v>163.91462873383009</v>
      </c>
      <c r="K12" s="60">
        <v>219.85701175397284</v>
      </c>
      <c r="L12" s="60">
        <v>230.0716674465863</v>
      </c>
      <c r="M12" s="60">
        <v>247.26505799165045</v>
      </c>
      <c r="N12" s="61">
        <v>242.84453972934469</v>
      </c>
    </row>
    <row r="13" spans="1:14">
      <c r="A13" s="51" t="s">
        <v>48</v>
      </c>
      <c r="B13" s="55">
        <v>100</v>
      </c>
      <c r="C13" s="60">
        <v>73.700636614568197</v>
      </c>
      <c r="D13" s="60">
        <v>81.512104784288908</v>
      </c>
      <c r="E13" s="60">
        <v>94.28562591111546</v>
      </c>
      <c r="F13" s="60">
        <v>106.15896973472942</v>
      </c>
      <c r="G13" s="60">
        <v>129.54389989505685</v>
      </c>
      <c r="H13" s="60">
        <v>218.11897045957971</v>
      </c>
      <c r="I13" s="60">
        <v>338.96186612070659</v>
      </c>
      <c r="J13" s="60">
        <v>568.65366760750101</v>
      </c>
      <c r="K13" s="60">
        <v>393.24433842554947</v>
      </c>
      <c r="L13" s="60">
        <v>428.6397477099361</v>
      </c>
      <c r="M13" s="60">
        <v>552.47665394442538</v>
      </c>
      <c r="N13" s="61">
        <v>471.49299217048491</v>
      </c>
    </row>
    <row r="14" spans="1:14">
      <c r="A14" s="52" t="s">
        <v>53</v>
      </c>
      <c r="B14" s="55">
        <v>100</v>
      </c>
      <c r="C14" s="60">
        <v>95.45832225457643</v>
      </c>
      <c r="D14" s="60">
        <v>129.16383008886794</v>
      </c>
      <c r="E14" s="60">
        <v>173.81334785844797</v>
      </c>
      <c r="F14" s="60">
        <v>146.65827536012455</v>
      </c>
      <c r="G14" s="60">
        <v>152.41540617025288</v>
      </c>
      <c r="H14" s="60">
        <v>178.048095476691</v>
      </c>
      <c r="I14" s="60">
        <v>161.64169935922106</v>
      </c>
      <c r="J14" s="60">
        <v>212.42713305414154</v>
      </c>
      <c r="K14" s="60">
        <v>180.90380543140702</v>
      </c>
      <c r="L14" s="60">
        <v>203.38612666201797</v>
      </c>
      <c r="M14" s="60">
        <v>282.92269809398334</v>
      </c>
      <c r="N14" s="61">
        <v>282.89960033841817</v>
      </c>
    </row>
    <row r="15" spans="1:14">
      <c r="A15" s="52" t="s">
        <v>60</v>
      </c>
      <c r="B15" s="55">
        <v>100</v>
      </c>
      <c r="C15" s="60">
        <v>64.235917802605229</v>
      </c>
      <c r="D15" s="60">
        <v>89.848595796413662</v>
      </c>
      <c r="E15" s="60">
        <v>148.69392028823196</v>
      </c>
      <c r="F15" s="60">
        <v>214.75635782798813</v>
      </c>
      <c r="G15" s="60">
        <v>127.64987806539327</v>
      </c>
      <c r="H15" s="60">
        <v>142.35919729595557</v>
      </c>
      <c r="I15" s="60">
        <v>180.55076608359624</v>
      </c>
      <c r="J15" s="60">
        <v>232.1292251171171</v>
      </c>
      <c r="K15" s="60">
        <v>230.481309147633</v>
      </c>
      <c r="L15" s="60">
        <v>328.06786745511738</v>
      </c>
      <c r="M15" s="60">
        <v>558.09630658912408</v>
      </c>
      <c r="N15" s="61">
        <v>650.29220709842184</v>
      </c>
    </row>
    <row r="16" spans="1:14" ht="15.75" thickBot="1">
      <c r="A16" s="53" t="s">
        <v>66</v>
      </c>
      <c r="B16" s="57">
        <v>100</v>
      </c>
      <c r="C16" s="62">
        <v>82.530669992739718</v>
      </c>
      <c r="D16" s="62">
        <v>32.020589385110846</v>
      </c>
      <c r="E16" s="62">
        <v>60.588826628441652</v>
      </c>
      <c r="F16" s="62">
        <v>110.45572165236332</v>
      </c>
      <c r="G16" s="62">
        <v>52.812070666641851</v>
      </c>
      <c r="H16" s="62">
        <v>93.43074818027813</v>
      </c>
      <c r="I16" s="62">
        <v>76.401548857903464</v>
      </c>
      <c r="J16" s="62">
        <v>200.9931678984307</v>
      </c>
      <c r="K16" s="62">
        <v>280.42986391645104</v>
      </c>
      <c r="L16" s="62">
        <v>575.56723197498002</v>
      </c>
      <c r="M16" s="62">
        <v>568.70996146471327</v>
      </c>
      <c r="N16" s="63">
        <v>1838.3757376621925</v>
      </c>
    </row>
  </sheetData>
  <mergeCells count="7">
    <mergeCell ref="A4:N4"/>
    <mergeCell ref="A3:N3"/>
    <mergeCell ref="A2:N2"/>
    <mergeCell ref="K6:K7"/>
    <mergeCell ref="L6:L7"/>
    <mergeCell ref="M6:M7"/>
    <mergeCell ref="N6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10"/>
  <sheetViews>
    <sheetView workbookViewId="0"/>
  </sheetViews>
  <sheetFormatPr baseColWidth="10" defaultRowHeight="15"/>
  <cols>
    <col min="1" max="1" width="5.28515625" bestFit="1" customWidth="1"/>
    <col min="2" max="2" width="29.7109375" bestFit="1" customWidth="1"/>
    <col min="3" max="9" width="5.7109375" bestFit="1" customWidth="1"/>
    <col min="10" max="15" width="6.5703125" bestFit="1" customWidth="1"/>
  </cols>
  <sheetData>
    <row r="2" spans="1:15" ht="15.75">
      <c r="B2" s="97" t="s">
        <v>225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5">
      <c r="B3" s="93" t="s">
        <v>227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5">
      <c r="B4" s="93" t="s">
        <v>281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5">
      <c r="B5" s="98" t="s">
        <v>282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5" ht="15.75" thickBot="1"/>
    <row r="7" spans="1:15" ht="15.75" thickBot="1">
      <c r="A7" s="66" t="s">
        <v>280</v>
      </c>
      <c r="B7" s="67" t="s">
        <v>228</v>
      </c>
      <c r="C7" s="68" t="s">
        <v>4</v>
      </c>
      <c r="D7" s="69" t="s">
        <v>5</v>
      </c>
      <c r="E7" s="68" t="s">
        <v>6</v>
      </c>
      <c r="F7" s="69" t="s">
        <v>7</v>
      </c>
      <c r="G7" s="68" t="s">
        <v>8</v>
      </c>
      <c r="H7" s="69" t="s">
        <v>9</v>
      </c>
      <c r="I7" s="68" t="s">
        <v>10</v>
      </c>
      <c r="J7" s="69" t="s">
        <v>11</v>
      </c>
      <c r="K7" s="68" t="s">
        <v>12</v>
      </c>
      <c r="L7" s="70" t="s">
        <v>229</v>
      </c>
      <c r="M7" s="70" t="s">
        <v>230</v>
      </c>
      <c r="N7" s="70" t="s">
        <v>231</v>
      </c>
      <c r="O7" s="70" t="s">
        <v>232</v>
      </c>
    </row>
    <row r="8" spans="1:15">
      <c r="A8" s="74"/>
      <c r="B8" s="71" t="s">
        <v>279</v>
      </c>
      <c r="C8" s="64">
        <f>SUM(C10:C210)</f>
        <v>2749.6521790000024</v>
      </c>
      <c r="D8" s="64">
        <f t="shared" ref="D8:O8" si="0">SUM(D10:D210)</f>
        <v>2691.1362190000018</v>
      </c>
      <c r="E8" s="64">
        <f t="shared" si="0"/>
        <v>2795.491301999999</v>
      </c>
      <c r="F8" s="64">
        <f t="shared" si="0"/>
        <v>3388.5244430000002</v>
      </c>
      <c r="G8" s="64">
        <f t="shared" si="0"/>
        <v>3638.1450349999991</v>
      </c>
      <c r="H8" s="64">
        <f t="shared" si="0"/>
        <v>4433.2293522999971</v>
      </c>
      <c r="I8" s="64">
        <f t="shared" si="0"/>
        <v>4793.8058952799975</v>
      </c>
      <c r="J8" s="64">
        <f t="shared" si="0"/>
        <v>7235.4632761599969</v>
      </c>
      <c r="K8" s="64">
        <f t="shared" si="0"/>
        <v>9963.5319460000046</v>
      </c>
      <c r="L8" s="64">
        <f t="shared" si="0"/>
        <v>6927.0005617500065</v>
      </c>
      <c r="M8" s="64">
        <f t="shared" si="0"/>
        <v>8271.2964978699983</v>
      </c>
      <c r="N8" s="64">
        <f t="shared" si="0"/>
        <v>10497.453968200001</v>
      </c>
      <c r="O8" s="65">
        <f t="shared" si="0"/>
        <v>10013.243319520005</v>
      </c>
    </row>
    <row r="9" spans="1:15">
      <c r="A9" s="74"/>
      <c r="B9" s="7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56"/>
    </row>
    <row r="10" spans="1:15">
      <c r="A10" s="74">
        <v>1</v>
      </c>
      <c r="B10" s="75" t="s">
        <v>106</v>
      </c>
      <c r="C10" s="60">
        <v>731.03520500000104</v>
      </c>
      <c r="D10" s="60">
        <v>511.42258299999997</v>
      </c>
      <c r="E10" s="60">
        <v>418.38299599999999</v>
      </c>
      <c r="F10" s="60">
        <v>357.38935700000002</v>
      </c>
      <c r="G10" s="60">
        <v>415.20919199999997</v>
      </c>
      <c r="H10" s="60">
        <v>492.07402139999999</v>
      </c>
      <c r="I10" s="60">
        <v>609.48313444999997</v>
      </c>
      <c r="J10" s="60">
        <v>868.00679593000098</v>
      </c>
      <c r="K10" s="60">
        <v>1708.769276</v>
      </c>
      <c r="L10" s="60">
        <v>1360.8016084400001</v>
      </c>
      <c r="M10" s="60">
        <v>1480.1552269199999</v>
      </c>
      <c r="N10" s="60">
        <v>2013.0535329100001</v>
      </c>
      <c r="O10" s="61">
        <v>2001.94222483</v>
      </c>
    </row>
    <row r="11" spans="1:15">
      <c r="A11" s="74">
        <v>2</v>
      </c>
      <c r="B11" s="75" t="s">
        <v>135</v>
      </c>
      <c r="C11" s="60">
        <v>205.257732</v>
      </c>
      <c r="D11" s="60">
        <v>269.39028400000001</v>
      </c>
      <c r="E11" s="60">
        <v>217.58418800000001</v>
      </c>
      <c r="F11" s="60">
        <v>527.06571899999994</v>
      </c>
      <c r="G11" s="60">
        <v>485.57005900000001</v>
      </c>
      <c r="H11" s="60">
        <v>665.30196032000003</v>
      </c>
      <c r="I11" s="60">
        <v>595.92614198000001</v>
      </c>
      <c r="J11" s="60">
        <v>1172.74844048</v>
      </c>
      <c r="K11" s="60">
        <v>1381.9565250000001</v>
      </c>
      <c r="L11" s="60">
        <v>853.06874773000004</v>
      </c>
      <c r="M11" s="60">
        <v>1147.3696124099999</v>
      </c>
      <c r="N11" s="60">
        <v>1196.46587535</v>
      </c>
      <c r="O11" s="61">
        <v>967.27787161000003</v>
      </c>
    </row>
    <row r="12" spans="1:15">
      <c r="A12" s="74">
        <v>3</v>
      </c>
      <c r="B12" s="75" t="s">
        <v>111</v>
      </c>
      <c r="C12" s="60">
        <v>138.580544</v>
      </c>
      <c r="D12" s="60">
        <v>139.42384000000001</v>
      </c>
      <c r="E12" s="60">
        <v>157.86296400000001</v>
      </c>
      <c r="F12" s="60">
        <v>170.228555</v>
      </c>
      <c r="G12" s="60">
        <v>199.49523400000001</v>
      </c>
      <c r="H12" s="60">
        <v>229.89190963999999</v>
      </c>
      <c r="I12" s="60">
        <v>261.76680305000002</v>
      </c>
      <c r="J12" s="60">
        <v>361.46633014999998</v>
      </c>
      <c r="K12" s="60">
        <v>455.82692700000001</v>
      </c>
      <c r="L12" s="60">
        <v>327.42537142999998</v>
      </c>
      <c r="M12" s="60">
        <v>357.41164644000003</v>
      </c>
      <c r="N12" s="60">
        <v>468.82393668999998</v>
      </c>
      <c r="O12" s="61">
        <v>502.13722110999902</v>
      </c>
    </row>
    <row r="13" spans="1:15">
      <c r="A13" s="74">
        <v>4</v>
      </c>
      <c r="B13" s="75" t="s">
        <v>163</v>
      </c>
      <c r="C13" s="60">
        <v>126.447643</v>
      </c>
      <c r="D13" s="60">
        <v>130.47142199999999</v>
      </c>
      <c r="E13" s="60">
        <v>179.62465</v>
      </c>
      <c r="F13" s="60">
        <v>177.55295899999999</v>
      </c>
      <c r="G13" s="60">
        <v>225.76647299999999</v>
      </c>
      <c r="H13" s="60">
        <v>252.27360762000001</v>
      </c>
      <c r="I13" s="60">
        <v>262.07914400999999</v>
      </c>
      <c r="J13" s="60">
        <v>380.53905553999999</v>
      </c>
      <c r="K13" s="60">
        <v>545.46162400000003</v>
      </c>
      <c r="L13" s="60">
        <v>487.82541384000001</v>
      </c>
      <c r="M13" s="60">
        <v>462.60497634000001</v>
      </c>
      <c r="N13" s="60">
        <v>507.66343352000001</v>
      </c>
      <c r="O13" s="61">
        <v>486.93104151</v>
      </c>
    </row>
    <row r="14" spans="1:15">
      <c r="A14" s="74">
        <v>5</v>
      </c>
      <c r="B14" s="75" t="s">
        <v>139</v>
      </c>
      <c r="C14" s="60">
        <v>10.828993000000001</v>
      </c>
      <c r="D14" s="60">
        <v>5.6031380000000004</v>
      </c>
      <c r="E14" s="60">
        <v>10.88485</v>
      </c>
      <c r="F14" s="60">
        <v>20.630030000000001</v>
      </c>
      <c r="G14" s="60">
        <v>61.435066999999997</v>
      </c>
      <c r="H14" s="60">
        <v>87.546463119999999</v>
      </c>
      <c r="I14" s="60">
        <v>98.051817040000003</v>
      </c>
      <c r="J14" s="60">
        <v>92.637288049999995</v>
      </c>
      <c r="K14" s="60">
        <v>91.971372000000002</v>
      </c>
      <c r="L14" s="60">
        <v>195.10020259999999</v>
      </c>
      <c r="M14" s="60">
        <v>172.14586921</v>
      </c>
      <c r="N14" s="60">
        <v>363.29603307999997</v>
      </c>
      <c r="O14" s="61">
        <v>443.22387534000001</v>
      </c>
    </row>
    <row r="15" spans="1:15">
      <c r="A15" s="74">
        <v>6</v>
      </c>
      <c r="B15" s="75" t="s">
        <v>126</v>
      </c>
      <c r="C15" s="60">
        <v>10.661127</v>
      </c>
      <c r="D15" s="60">
        <v>31.773526</v>
      </c>
      <c r="E15" s="60">
        <v>8.6253499999999992</v>
      </c>
      <c r="F15" s="60">
        <v>16.333359000000002</v>
      </c>
      <c r="G15" s="60">
        <v>70.007113000000004</v>
      </c>
      <c r="H15" s="60">
        <v>100.55998643</v>
      </c>
      <c r="I15" s="60">
        <v>199.91752817</v>
      </c>
      <c r="J15" s="60">
        <v>224.88552842000001</v>
      </c>
      <c r="K15" s="60">
        <v>206.56363200000001</v>
      </c>
      <c r="L15" s="60">
        <v>139.55589545999999</v>
      </c>
      <c r="M15" s="60">
        <v>228.32544906000001</v>
      </c>
      <c r="N15" s="60">
        <v>336.08161357</v>
      </c>
      <c r="O15" s="61">
        <v>431.51841281999998</v>
      </c>
    </row>
    <row r="16" spans="1:15">
      <c r="A16" s="74">
        <v>7</v>
      </c>
      <c r="B16" s="75" t="s">
        <v>108</v>
      </c>
      <c r="C16" s="60">
        <v>7.6511480000000001</v>
      </c>
      <c r="D16" s="60">
        <v>10.236338</v>
      </c>
      <c r="E16" s="60">
        <v>24.267662999999999</v>
      </c>
      <c r="F16" s="60">
        <v>32.255811999999999</v>
      </c>
      <c r="G16" s="60">
        <v>22.852748999999999</v>
      </c>
      <c r="H16" s="60">
        <v>46.142027210000002</v>
      </c>
      <c r="I16" s="60">
        <v>77.70440232</v>
      </c>
      <c r="J16" s="60">
        <v>64.091679650000003</v>
      </c>
      <c r="K16" s="60">
        <v>113.02983999999999</v>
      </c>
      <c r="L16" s="60">
        <v>187.93512584000001</v>
      </c>
      <c r="M16" s="60">
        <v>271.32681055</v>
      </c>
      <c r="N16" s="60">
        <v>382.34647947000002</v>
      </c>
      <c r="O16" s="61">
        <v>361.50235375</v>
      </c>
    </row>
    <row r="17" spans="1:15">
      <c r="A17" s="74">
        <v>8</v>
      </c>
      <c r="B17" s="75" t="s">
        <v>115</v>
      </c>
      <c r="C17" s="60">
        <v>92.836374000000106</v>
      </c>
      <c r="D17" s="60">
        <v>63.105289999999997</v>
      </c>
      <c r="E17" s="60">
        <v>86.887170000000097</v>
      </c>
      <c r="F17" s="60">
        <v>67.216047000000003</v>
      </c>
      <c r="G17" s="60">
        <v>85.631204999999994</v>
      </c>
      <c r="H17" s="60">
        <v>96.077033150000005</v>
      </c>
      <c r="I17" s="60">
        <v>115.00561963</v>
      </c>
      <c r="J17" s="60">
        <v>152.56729084</v>
      </c>
      <c r="K17" s="60">
        <v>214.367897</v>
      </c>
      <c r="L17" s="60">
        <v>146.77680459999999</v>
      </c>
      <c r="M17" s="60">
        <v>140.12898279000001</v>
      </c>
      <c r="N17" s="60">
        <v>190.16876348</v>
      </c>
      <c r="O17" s="61">
        <v>219.31190817999999</v>
      </c>
    </row>
    <row r="18" spans="1:15">
      <c r="A18" s="74">
        <v>9</v>
      </c>
      <c r="B18" s="75" t="s">
        <v>190</v>
      </c>
      <c r="C18" s="60">
        <v>23.010864999999999</v>
      </c>
      <c r="D18" s="60">
        <v>17.728735</v>
      </c>
      <c r="E18" s="60">
        <v>23.275124999999999</v>
      </c>
      <c r="F18" s="60">
        <v>31.084785</v>
      </c>
      <c r="G18" s="60">
        <v>26.331858</v>
      </c>
      <c r="H18" s="60">
        <v>26.33360566</v>
      </c>
      <c r="I18" s="60">
        <v>65.50115255</v>
      </c>
      <c r="J18" s="60">
        <v>118.06130183</v>
      </c>
      <c r="K18" s="60">
        <v>143.85061099999999</v>
      </c>
      <c r="L18" s="60">
        <v>211.84512301000001</v>
      </c>
      <c r="M18" s="60">
        <v>187.78493367999999</v>
      </c>
      <c r="N18" s="60">
        <v>154.08137257999999</v>
      </c>
      <c r="O18" s="61">
        <v>202.89026129000001</v>
      </c>
    </row>
    <row r="19" spans="1:15">
      <c r="A19" s="74">
        <v>10</v>
      </c>
      <c r="B19" s="75" t="s">
        <v>74</v>
      </c>
      <c r="C19" s="60">
        <v>10.305113</v>
      </c>
      <c r="D19" s="60">
        <v>21.824301999999999</v>
      </c>
      <c r="E19" s="60">
        <v>15.250474000000001</v>
      </c>
      <c r="F19" s="60">
        <v>25.431336000000002</v>
      </c>
      <c r="G19" s="60">
        <v>75.356939999999994</v>
      </c>
      <c r="H19" s="60">
        <v>88.519966229999994</v>
      </c>
      <c r="I19" s="60">
        <v>97.727885810000004</v>
      </c>
      <c r="J19" s="60">
        <v>172.53139865</v>
      </c>
      <c r="K19" s="60">
        <v>230.09759099999999</v>
      </c>
      <c r="L19" s="60">
        <v>183.79188022</v>
      </c>
      <c r="M19" s="60">
        <v>173.93236604000001</v>
      </c>
      <c r="N19" s="60">
        <v>291.24464952</v>
      </c>
      <c r="O19" s="61">
        <v>202.57255681999999</v>
      </c>
    </row>
    <row r="20" spans="1:15">
      <c r="A20" s="74">
        <v>11</v>
      </c>
      <c r="B20" s="75" t="s">
        <v>122</v>
      </c>
      <c r="C20" s="60">
        <v>33.170530999999997</v>
      </c>
      <c r="D20" s="60">
        <v>36.895986000000001</v>
      </c>
      <c r="E20" s="60">
        <v>51.430123999999999</v>
      </c>
      <c r="F20" s="60">
        <v>56.455091000000003</v>
      </c>
      <c r="G20" s="60">
        <v>49.952803000000003</v>
      </c>
      <c r="H20" s="60">
        <v>71.782717939999998</v>
      </c>
      <c r="I20" s="60">
        <v>90.504817000000003</v>
      </c>
      <c r="J20" s="60">
        <v>164.55546907999999</v>
      </c>
      <c r="K20" s="60">
        <v>290.59635200000002</v>
      </c>
      <c r="L20" s="60">
        <v>95.309791479999902</v>
      </c>
      <c r="M20" s="60">
        <v>113.15588753999999</v>
      </c>
      <c r="N20" s="60">
        <v>237.70445821999999</v>
      </c>
      <c r="O20" s="61">
        <v>201.79901279000001</v>
      </c>
    </row>
    <row r="21" spans="1:15">
      <c r="A21" s="74">
        <v>12</v>
      </c>
      <c r="B21" s="75" t="s">
        <v>181</v>
      </c>
      <c r="C21" s="60">
        <v>148.07122000000001</v>
      </c>
      <c r="D21" s="60">
        <v>132.08217200000001</v>
      </c>
      <c r="E21" s="60">
        <v>187.99846199999999</v>
      </c>
      <c r="F21" s="60">
        <v>148.38538399999999</v>
      </c>
      <c r="G21" s="60">
        <v>222.39559199999999</v>
      </c>
      <c r="H21" s="60">
        <v>216.34865063999999</v>
      </c>
      <c r="I21" s="60">
        <v>186.10231672</v>
      </c>
      <c r="J21" s="60">
        <v>400.86056501000002</v>
      </c>
      <c r="K21" s="60">
        <v>529.33441900000003</v>
      </c>
      <c r="L21" s="60">
        <v>149.44507974000001</v>
      </c>
      <c r="M21" s="60">
        <v>190.09239009999999</v>
      </c>
      <c r="N21" s="60">
        <v>315.93877622000002</v>
      </c>
      <c r="O21" s="61">
        <v>195.12836447000001</v>
      </c>
    </row>
    <row r="22" spans="1:15">
      <c r="A22" s="74">
        <v>13</v>
      </c>
      <c r="B22" s="75" t="s">
        <v>140</v>
      </c>
      <c r="C22" s="60">
        <v>80.969802999999999</v>
      </c>
      <c r="D22" s="60">
        <v>84.516841999999997</v>
      </c>
      <c r="E22" s="60">
        <v>97.950947999999997</v>
      </c>
      <c r="F22" s="60">
        <v>6.692056</v>
      </c>
      <c r="G22" s="60"/>
      <c r="H22" s="60">
        <v>2.5119999999999999E-3</v>
      </c>
      <c r="I22" s="60">
        <v>3.4414100000000002E-3</v>
      </c>
      <c r="J22" s="60">
        <v>64.459971589999995</v>
      </c>
      <c r="K22" s="60">
        <v>323.13298700000001</v>
      </c>
      <c r="L22" s="60">
        <v>177.13338379999999</v>
      </c>
      <c r="M22" s="60">
        <v>258.74163669000001</v>
      </c>
      <c r="N22" s="60">
        <v>158.29318262000001</v>
      </c>
      <c r="O22" s="61">
        <v>188.48348308000001</v>
      </c>
    </row>
    <row r="23" spans="1:15">
      <c r="A23" s="74">
        <v>14</v>
      </c>
      <c r="B23" s="75" t="s">
        <v>153</v>
      </c>
      <c r="C23" s="60">
        <v>0.63010699999999997</v>
      </c>
      <c r="D23" s="60">
        <v>9.9762179999999994</v>
      </c>
      <c r="E23" s="60">
        <v>7.0448069999999996</v>
      </c>
      <c r="F23" s="60">
        <v>29.925989999999999</v>
      </c>
      <c r="G23" s="60">
        <v>43.026693000000002</v>
      </c>
      <c r="H23" s="60">
        <v>48.370316549999998</v>
      </c>
      <c r="I23" s="60">
        <v>63.346825129999999</v>
      </c>
      <c r="J23" s="60">
        <v>58.179457399999997</v>
      </c>
      <c r="K23" s="60">
        <v>55.947311999999997</v>
      </c>
      <c r="L23" s="60">
        <v>157.27900650000001</v>
      </c>
      <c r="M23" s="60">
        <v>192.97383744000001</v>
      </c>
      <c r="N23" s="60">
        <v>216.86218643999999</v>
      </c>
      <c r="O23" s="61">
        <v>180.19492187</v>
      </c>
    </row>
    <row r="24" spans="1:15">
      <c r="A24" s="74">
        <v>15</v>
      </c>
      <c r="B24" s="75" t="s">
        <v>134</v>
      </c>
      <c r="C24" s="60">
        <v>13.605687</v>
      </c>
      <c r="D24" s="60">
        <v>37.323003999999997</v>
      </c>
      <c r="E24" s="60">
        <v>42.054892000000002</v>
      </c>
      <c r="F24" s="60">
        <v>13.670839000000001</v>
      </c>
      <c r="G24" s="60">
        <v>22.770268999999999</v>
      </c>
      <c r="H24" s="60">
        <v>34.654062320000001</v>
      </c>
      <c r="I24" s="60">
        <v>35.727352310000001</v>
      </c>
      <c r="J24" s="60">
        <v>79.623076479999995</v>
      </c>
      <c r="K24" s="60">
        <v>73.528861000000006</v>
      </c>
      <c r="L24" s="60">
        <v>36.778632350000002</v>
      </c>
      <c r="M24" s="60">
        <v>66.502476360000003</v>
      </c>
      <c r="N24" s="60">
        <v>109.61320721</v>
      </c>
      <c r="O24" s="61">
        <v>177.18916300999999</v>
      </c>
    </row>
    <row r="25" spans="1:15">
      <c r="A25" s="74">
        <v>16</v>
      </c>
      <c r="B25" s="75" t="s">
        <v>81</v>
      </c>
      <c r="C25" s="60">
        <v>96.014151999999996</v>
      </c>
      <c r="D25" s="60">
        <v>74.044696999999999</v>
      </c>
      <c r="E25" s="60">
        <v>80.814694000000003</v>
      </c>
      <c r="F25" s="60">
        <v>92.857564999999994</v>
      </c>
      <c r="G25" s="60">
        <v>108.341634</v>
      </c>
      <c r="H25" s="60">
        <v>116.09806456</v>
      </c>
      <c r="I25" s="60">
        <v>48.281354649999997</v>
      </c>
      <c r="J25" s="60">
        <v>145.83980953</v>
      </c>
      <c r="K25" s="60">
        <v>258.49915800000002</v>
      </c>
      <c r="L25" s="60">
        <v>124.86798204999999</v>
      </c>
      <c r="M25" s="60">
        <v>182.82591901000001</v>
      </c>
      <c r="N25" s="60">
        <v>260.28265921000002</v>
      </c>
      <c r="O25" s="61">
        <v>165.12105456</v>
      </c>
    </row>
    <row r="26" spans="1:15">
      <c r="A26" s="74">
        <v>17</v>
      </c>
      <c r="B26" s="75" t="s">
        <v>104</v>
      </c>
      <c r="C26" s="60">
        <v>22.093094000000001</v>
      </c>
      <c r="D26" s="60">
        <v>27.590009999999999</v>
      </c>
      <c r="E26" s="60">
        <v>45.472335000000001</v>
      </c>
      <c r="F26" s="60">
        <v>63.525025999999997</v>
      </c>
      <c r="G26" s="60">
        <v>71.860923</v>
      </c>
      <c r="H26" s="60">
        <v>50.291500059999997</v>
      </c>
      <c r="I26" s="60">
        <v>113.89424964</v>
      </c>
      <c r="J26" s="60">
        <v>177.45635981000001</v>
      </c>
      <c r="K26" s="60">
        <v>140.06088500000001</v>
      </c>
      <c r="L26" s="60">
        <v>99.665032859999997</v>
      </c>
      <c r="M26" s="60">
        <v>114.01835009</v>
      </c>
      <c r="N26" s="60">
        <v>127.93948786</v>
      </c>
      <c r="O26" s="61">
        <v>158.04513458</v>
      </c>
    </row>
    <row r="27" spans="1:15">
      <c r="A27" s="74">
        <v>18</v>
      </c>
      <c r="B27" s="75" t="s">
        <v>166</v>
      </c>
      <c r="C27" s="60">
        <v>2.003565</v>
      </c>
      <c r="D27" s="60">
        <v>7.1307989999999997</v>
      </c>
      <c r="E27" s="60">
        <v>14.583418999999999</v>
      </c>
      <c r="F27" s="60">
        <v>15.056694999999999</v>
      </c>
      <c r="G27" s="60">
        <v>27.401479999999999</v>
      </c>
      <c r="H27" s="60">
        <v>49.32569496</v>
      </c>
      <c r="I27" s="60">
        <v>84.139997140000006</v>
      </c>
      <c r="J27" s="60">
        <v>101.82258869</v>
      </c>
      <c r="K27" s="60">
        <v>128.71959200000001</v>
      </c>
      <c r="L27" s="60">
        <v>87.536377189999996</v>
      </c>
      <c r="M27" s="60">
        <v>90.905189199999995</v>
      </c>
      <c r="N27" s="60">
        <v>171.95694431000001</v>
      </c>
      <c r="O27" s="61">
        <v>156.95994102</v>
      </c>
    </row>
    <row r="28" spans="1:15">
      <c r="A28" s="74">
        <v>19</v>
      </c>
      <c r="B28" s="75" t="s">
        <v>147</v>
      </c>
      <c r="C28" s="60">
        <v>47.253259</v>
      </c>
      <c r="D28" s="60">
        <v>54.498449000000001</v>
      </c>
      <c r="E28" s="60">
        <v>48.155982000000002</v>
      </c>
      <c r="F28" s="60">
        <v>63.912716000000003</v>
      </c>
      <c r="G28" s="60">
        <v>72.712995000000006</v>
      </c>
      <c r="H28" s="60">
        <v>102.25436549</v>
      </c>
      <c r="I28" s="60">
        <v>140.12671208</v>
      </c>
      <c r="J28" s="60">
        <v>161.30877169999999</v>
      </c>
      <c r="K28" s="60">
        <v>110.06920100000001</v>
      </c>
      <c r="L28" s="60">
        <v>108.18026232</v>
      </c>
      <c r="M28" s="60">
        <v>119.53937019</v>
      </c>
      <c r="N28" s="60">
        <v>182.92224160000001</v>
      </c>
      <c r="O28" s="61">
        <v>145.85856289</v>
      </c>
    </row>
    <row r="29" spans="1:15">
      <c r="A29" s="74">
        <v>20</v>
      </c>
      <c r="B29" s="75" t="s">
        <v>165</v>
      </c>
      <c r="C29" s="60">
        <v>92.447211999999993</v>
      </c>
      <c r="D29" s="60">
        <v>100.65363499999999</v>
      </c>
      <c r="E29" s="60">
        <v>81.522097000000002</v>
      </c>
      <c r="F29" s="60">
        <v>96.404510000000002</v>
      </c>
      <c r="G29" s="60">
        <v>72.726856999999995</v>
      </c>
      <c r="H29" s="60">
        <v>66.202734160000006</v>
      </c>
      <c r="I29" s="60">
        <v>86.840885929999999</v>
      </c>
      <c r="J29" s="60">
        <v>98.79745527</v>
      </c>
      <c r="K29" s="60">
        <v>119.04860600000001</v>
      </c>
      <c r="L29" s="60">
        <v>81.05912069</v>
      </c>
      <c r="M29" s="60">
        <v>102.14696494</v>
      </c>
      <c r="N29" s="60">
        <v>126.90931698999999</v>
      </c>
      <c r="O29" s="61">
        <v>144.21090229999999</v>
      </c>
    </row>
    <row r="30" spans="1:15">
      <c r="A30" s="74">
        <v>21</v>
      </c>
      <c r="B30" s="75" t="s">
        <v>120</v>
      </c>
      <c r="C30" s="60">
        <v>106.935496</v>
      </c>
      <c r="D30" s="60">
        <v>100.732247</v>
      </c>
      <c r="E30" s="60">
        <v>84.321447000000006</v>
      </c>
      <c r="F30" s="60">
        <v>105.049947</v>
      </c>
      <c r="G30" s="60">
        <v>112.626857</v>
      </c>
      <c r="H30" s="60">
        <v>123.98436259</v>
      </c>
      <c r="I30" s="60">
        <v>150.52453523</v>
      </c>
      <c r="J30" s="60">
        <v>161.73441622999999</v>
      </c>
      <c r="K30" s="60">
        <v>162.74100300000001</v>
      </c>
      <c r="L30" s="60">
        <v>100.40531608000001</v>
      </c>
      <c r="M30" s="60">
        <v>117.7066184</v>
      </c>
      <c r="N30" s="60">
        <v>123.16872395</v>
      </c>
      <c r="O30" s="61">
        <v>136.37677411999999</v>
      </c>
    </row>
    <row r="31" spans="1:15">
      <c r="A31" s="74">
        <v>22</v>
      </c>
      <c r="B31" s="75" t="s">
        <v>162</v>
      </c>
      <c r="C31" s="60">
        <v>98.391788000000005</v>
      </c>
      <c r="D31" s="60">
        <v>128.25800599999999</v>
      </c>
      <c r="E31" s="60">
        <v>98.462571999999994</v>
      </c>
      <c r="F31" s="60">
        <v>130.11398600000001</v>
      </c>
      <c r="G31" s="60">
        <v>119.427817</v>
      </c>
      <c r="H31" s="60">
        <v>173.41313065</v>
      </c>
      <c r="I31" s="60">
        <v>184.89185932999999</v>
      </c>
      <c r="J31" s="60">
        <v>202.37745541999999</v>
      </c>
      <c r="K31" s="60">
        <v>246.897064</v>
      </c>
      <c r="L31" s="60">
        <v>129.05772363</v>
      </c>
      <c r="M31" s="60">
        <v>196.29540170000001</v>
      </c>
      <c r="N31" s="60">
        <v>269.43837803999998</v>
      </c>
      <c r="O31" s="61">
        <v>131.48948579</v>
      </c>
    </row>
    <row r="32" spans="1:15">
      <c r="A32" s="74">
        <v>23</v>
      </c>
      <c r="B32" s="75" t="s">
        <v>125</v>
      </c>
      <c r="C32" s="60">
        <v>39.133014000000003</v>
      </c>
      <c r="D32" s="60">
        <v>26.781683000000001</v>
      </c>
      <c r="E32" s="60">
        <v>16.306884</v>
      </c>
      <c r="F32" s="60">
        <v>21.281734</v>
      </c>
      <c r="G32" s="60">
        <v>26.473728000000001</v>
      </c>
      <c r="H32" s="60">
        <v>29.742298160000001</v>
      </c>
      <c r="I32" s="60">
        <v>41.799934560000104</v>
      </c>
      <c r="J32" s="60">
        <v>55.47016498</v>
      </c>
      <c r="K32" s="60">
        <v>97.385918000000004</v>
      </c>
      <c r="L32" s="60">
        <v>82.588397870000094</v>
      </c>
      <c r="M32" s="60">
        <v>84.935791230000007</v>
      </c>
      <c r="N32" s="60">
        <v>123.06410235</v>
      </c>
      <c r="O32" s="61">
        <v>121.41110156000001</v>
      </c>
    </row>
    <row r="33" spans="1:15">
      <c r="A33" s="74">
        <v>24</v>
      </c>
      <c r="B33" s="75" t="s">
        <v>138</v>
      </c>
      <c r="C33" s="60">
        <v>36.841546000000001</v>
      </c>
      <c r="D33" s="60">
        <v>56.300172000000003</v>
      </c>
      <c r="E33" s="60">
        <v>99.581214000000003</v>
      </c>
      <c r="F33" s="60">
        <v>137.271615</v>
      </c>
      <c r="G33" s="60">
        <v>107.559935</v>
      </c>
      <c r="H33" s="60">
        <v>177.37713332000001</v>
      </c>
      <c r="I33" s="60">
        <v>181.73925944000001</v>
      </c>
      <c r="J33" s="60">
        <v>162.3291212</v>
      </c>
      <c r="K33" s="60">
        <v>169.860286</v>
      </c>
      <c r="L33" s="60">
        <v>114.92791858</v>
      </c>
      <c r="M33" s="60">
        <v>271.55491107</v>
      </c>
      <c r="N33" s="60">
        <v>93.349334200000001</v>
      </c>
      <c r="O33" s="61">
        <v>120.40035322999999</v>
      </c>
    </row>
    <row r="34" spans="1:15">
      <c r="A34" s="74">
        <v>25</v>
      </c>
      <c r="B34" s="75" t="s">
        <v>233</v>
      </c>
      <c r="C34" s="60">
        <v>3.163872</v>
      </c>
      <c r="D34" s="60">
        <v>25.179362999999999</v>
      </c>
      <c r="E34" s="60">
        <v>20.202846999999998</v>
      </c>
      <c r="F34" s="60">
        <v>37.624333</v>
      </c>
      <c r="G34" s="60">
        <v>42.058968999999998</v>
      </c>
      <c r="H34" s="60">
        <v>52.962601939999999</v>
      </c>
      <c r="I34" s="60">
        <v>19.2926927</v>
      </c>
      <c r="J34" s="60">
        <v>34.812097010000002</v>
      </c>
      <c r="K34" s="60">
        <v>72.362633000000002</v>
      </c>
      <c r="L34" s="60">
        <v>146.02098955</v>
      </c>
      <c r="M34" s="60">
        <v>88.039420919999998</v>
      </c>
      <c r="N34" s="60">
        <v>72.994798959999997</v>
      </c>
      <c r="O34" s="61">
        <v>104.63011688</v>
      </c>
    </row>
    <row r="35" spans="1:15">
      <c r="A35" s="74">
        <v>26</v>
      </c>
      <c r="B35" s="75" t="s">
        <v>152</v>
      </c>
      <c r="C35" s="60">
        <v>46.333641999999998</v>
      </c>
      <c r="D35" s="60">
        <v>92.594783000000007</v>
      </c>
      <c r="E35" s="60">
        <v>101.85963</v>
      </c>
      <c r="F35" s="60">
        <v>133.07044099999999</v>
      </c>
      <c r="G35" s="60">
        <v>58.995443999999999</v>
      </c>
      <c r="H35" s="60">
        <v>74.610684660000004</v>
      </c>
      <c r="I35" s="60">
        <v>59.582270819999998</v>
      </c>
      <c r="J35" s="60">
        <v>60.624738960000002</v>
      </c>
      <c r="K35" s="60">
        <v>63.466574999999999</v>
      </c>
      <c r="L35" s="60">
        <v>74.299054279999993</v>
      </c>
      <c r="M35" s="60">
        <v>113.33953214</v>
      </c>
      <c r="N35" s="60">
        <v>104.917067</v>
      </c>
      <c r="O35" s="61">
        <v>99.659703219999997</v>
      </c>
    </row>
    <row r="36" spans="1:15">
      <c r="A36" s="74">
        <v>27</v>
      </c>
      <c r="B36" s="75" t="s">
        <v>142</v>
      </c>
      <c r="C36" s="60">
        <v>18.928894</v>
      </c>
      <c r="D36" s="60">
        <v>24.498926000000001</v>
      </c>
      <c r="E36" s="60">
        <v>18.741835999999999</v>
      </c>
      <c r="F36" s="60">
        <v>31.915458999999998</v>
      </c>
      <c r="G36" s="60">
        <v>2.8603869999999998</v>
      </c>
      <c r="H36" s="60">
        <v>8.45279472</v>
      </c>
      <c r="I36" s="60">
        <v>8.5061584200000002</v>
      </c>
      <c r="J36" s="60">
        <v>52.036969740000004</v>
      </c>
      <c r="K36" s="60">
        <v>19.185348999999999</v>
      </c>
      <c r="L36" s="60">
        <v>32.013056820000003</v>
      </c>
      <c r="M36" s="60">
        <v>67.997547119999993</v>
      </c>
      <c r="N36" s="60">
        <v>76.276897899999994</v>
      </c>
      <c r="O36" s="61">
        <v>96.875499039999994</v>
      </c>
    </row>
    <row r="37" spans="1:15">
      <c r="A37" s="74">
        <v>28</v>
      </c>
      <c r="B37" s="75" t="s">
        <v>90</v>
      </c>
      <c r="C37" s="60">
        <v>17.465485000000001</v>
      </c>
      <c r="D37" s="60">
        <v>27.473123000000001</v>
      </c>
      <c r="E37" s="60">
        <v>19.672197000000001</v>
      </c>
      <c r="F37" s="60">
        <v>41.110633999999997</v>
      </c>
      <c r="G37" s="60">
        <v>36.285494</v>
      </c>
      <c r="H37" s="60">
        <v>45.077565550000003</v>
      </c>
      <c r="I37" s="60">
        <v>52.164371899999999</v>
      </c>
      <c r="J37" s="60">
        <v>101.8266325</v>
      </c>
      <c r="K37" s="60">
        <v>136.34091100000001</v>
      </c>
      <c r="L37" s="60">
        <v>40.932020039999998</v>
      </c>
      <c r="M37" s="60">
        <v>56.937231529999998</v>
      </c>
      <c r="N37" s="60">
        <v>74.875294359999998</v>
      </c>
      <c r="O37" s="61">
        <v>86.846255819999996</v>
      </c>
    </row>
    <row r="38" spans="1:15">
      <c r="A38" s="74">
        <v>29</v>
      </c>
      <c r="B38" s="75" t="s">
        <v>133</v>
      </c>
      <c r="C38" s="60">
        <v>8.395797</v>
      </c>
      <c r="D38" s="60">
        <v>11.707279</v>
      </c>
      <c r="E38" s="60">
        <v>21.384900999999999</v>
      </c>
      <c r="F38" s="60">
        <v>45.631796000000001</v>
      </c>
      <c r="G38" s="60">
        <v>34.880662000000001</v>
      </c>
      <c r="H38" s="60">
        <v>40.380869349999998</v>
      </c>
      <c r="I38" s="60">
        <v>37.317034479999997</v>
      </c>
      <c r="J38" s="60">
        <v>89.090786940000001</v>
      </c>
      <c r="K38" s="60">
        <v>101.34965200000001</v>
      </c>
      <c r="L38" s="60">
        <v>71.880333210000003</v>
      </c>
      <c r="M38" s="60">
        <v>77.305122420000004</v>
      </c>
      <c r="N38" s="60">
        <v>129.94282368</v>
      </c>
      <c r="O38" s="61">
        <v>86.186466710000005</v>
      </c>
    </row>
    <row r="39" spans="1:15">
      <c r="A39" s="74">
        <v>30</v>
      </c>
      <c r="B39" s="75" t="s">
        <v>217</v>
      </c>
      <c r="C39" s="60">
        <v>0.25188199999999999</v>
      </c>
      <c r="D39" s="60">
        <v>0.23341100000000001</v>
      </c>
      <c r="E39" s="60">
        <v>0.200713</v>
      </c>
      <c r="F39" s="60">
        <v>0.84360500000000005</v>
      </c>
      <c r="G39" s="60">
        <v>2.911915</v>
      </c>
      <c r="H39" s="60">
        <v>13.18997354</v>
      </c>
      <c r="I39" s="60">
        <v>8.0767504799999994</v>
      </c>
      <c r="J39" s="60">
        <v>0.82210936999999995</v>
      </c>
      <c r="K39" s="60">
        <v>8.0943339999999999</v>
      </c>
      <c r="L39" s="60">
        <v>3.2716489100000001</v>
      </c>
      <c r="M39" s="60">
        <v>23.606599249999999</v>
      </c>
      <c r="N39" s="60">
        <v>93.062665519999996</v>
      </c>
      <c r="O39" s="61">
        <v>85.573557170000001</v>
      </c>
    </row>
    <row r="40" spans="1:15">
      <c r="A40" s="74">
        <v>31</v>
      </c>
      <c r="B40" s="75" t="s">
        <v>183</v>
      </c>
      <c r="C40" s="60">
        <v>67.193897000000007</v>
      </c>
      <c r="D40" s="60">
        <v>30.981376999999998</v>
      </c>
      <c r="E40" s="60">
        <v>39.332630999999999</v>
      </c>
      <c r="F40" s="60">
        <v>71.936958000000004</v>
      </c>
      <c r="G40" s="60">
        <v>53.627516</v>
      </c>
      <c r="H40" s="60">
        <v>70.464086760000001</v>
      </c>
      <c r="I40" s="60">
        <v>121.98494972</v>
      </c>
      <c r="J40" s="60">
        <v>101.26785705</v>
      </c>
      <c r="K40" s="60">
        <v>144.59525400000001</v>
      </c>
      <c r="L40" s="60">
        <v>80.785141960000004</v>
      </c>
      <c r="M40" s="60">
        <v>59.457403880000001</v>
      </c>
      <c r="N40" s="60">
        <v>77.55026058</v>
      </c>
      <c r="O40" s="61">
        <v>76.603203809999997</v>
      </c>
    </row>
    <row r="41" spans="1:15">
      <c r="A41" s="74">
        <v>32</v>
      </c>
      <c r="B41" s="75" t="s">
        <v>157</v>
      </c>
      <c r="C41" s="60">
        <v>7.7919689999999999</v>
      </c>
      <c r="D41" s="60">
        <v>8.6536899999999992</v>
      </c>
      <c r="E41" s="60">
        <v>15.019546999999999</v>
      </c>
      <c r="F41" s="60">
        <v>14.426176999999999</v>
      </c>
      <c r="G41" s="60">
        <v>8.6144630000000006</v>
      </c>
      <c r="H41" s="60">
        <v>18.95250674</v>
      </c>
      <c r="I41" s="60">
        <v>15.59821052</v>
      </c>
      <c r="J41" s="60">
        <v>27.81964232</v>
      </c>
      <c r="K41" s="60">
        <v>14.124357</v>
      </c>
      <c r="L41" s="60">
        <v>36.967263369999998</v>
      </c>
      <c r="M41" s="60">
        <v>22.166626099999998</v>
      </c>
      <c r="N41" s="60">
        <v>65.364892889999993</v>
      </c>
      <c r="O41" s="61">
        <v>66.542606079999999</v>
      </c>
    </row>
    <row r="42" spans="1:15">
      <c r="A42" s="74">
        <v>33</v>
      </c>
      <c r="B42" s="75" t="s">
        <v>121</v>
      </c>
      <c r="C42" s="60">
        <v>25.716370999999999</v>
      </c>
      <c r="D42" s="60">
        <v>17.384411</v>
      </c>
      <c r="E42" s="60">
        <v>8.1179880000000004</v>
      </c>
      <c r="F42" s="60">
        <v>8.126614</v>
      </c>
      <c r="G42" s="60">
        <v>11.358349</v>
      </c>
      <c r="H42" s="60">
        <v>16.601764230000001</v>
      </c>
      <c r="I42" s="60">
        <v>16.538019250000001</v>
      </c>
      <c r="J42" s="60">
        <v>21.810653330000001</v>
      </c>
      <c r="K42" s="60">
        <v>37.518576000000003</v>
      </c>
      <c r="L42" s="60">
        <v>37.285560060000002</v>
      </c>
      <c r="M42" s="60">
        <v>57.045752129999897</v>
      </c>
      <c r="N42" s="60">
        <v>67.263572139999994</v>
      </c>
      <c r="O42" s="61">
        <v>62.100791749999999</v>
      </c>
    </row>
    <row r="43" spans="1:15">
      <c r="A43" s="74">
        <v>34</v>
      </c>
      <c r="B43" s="75" t="s">
        <v>107</v>
      </c>
      <c r="C43" s="60">
        <v>52.111317999999997</v>
      </c>
      <c r="D43" s="60">
        <v>38.866900000000001</v>
      </c>
      <c r="E43" s="60">
        <v>20.732199000000001</v>
      </c>
      <c r="F43" s="60">
        <v>14.039712</v>
      </c>
      <c r="G43" s="60">
        <v>10.765611</v>
      </c>
      <c r="H43" s="60">
        <v>18.651733109999999</v>
      </c>
      <c r="I43" s="60">
        <v>13.32541359</v>
      </c>
      <c r="J43" s="60">
        <v>14.688385540000001</v>
      </c>
      <c r="K43" s="60">
        <v>49.194502</v>
      </c>
      <c r="L43" s="60">
        <v>21.565849419999999</v>
      </c>
      <c r="M43" s="60">
        <v>32.909771769999999</v>
      </c>
      <c r="N43" s="60">
        <v>49.685737420000002</v>
      </c>
      <c r="O43" s="61">
        <v>60.06072803</v>
      </c>
    </row>
    <row r="44" spans="1:15">
      <c r="A44" s="74">
        <v>35</v>
      </c>
      <c r="B44" s="75" t="s">
        <v>164</v>
      </c>
      <c r="C44" s="60">
        <v>20.828759999999999</v>
      </c>
      <c r="D44" s="60">
        <v>2.4623849999999998</v>
      </c>
      <c r="E44" s="60">
        <v>10.679117</v>
      </c>
      <c r="F44" s="60">
        <v>46.285378000000001</v>
      </c>
      <c r="G44" s="60">
        <v>43.432499</v>
      </c>
      <c r="H44" s="60">
        <v>43.875253139999998</v>
      </c>
      <c r="I44" s="60">
        <v>37.919015739999999</v>
      </c>
      <c r="J44" s="60">
        <v>67.223433819999997</v>
      </c>
      <c r="K44" s="60">
        <v>116.51227299999999</v>
      </c>
      <c r="L44" s="60">
        <v>36.153840580000001</v>
      </c>
      <c r="M44" s="60">
        <v>24.726096030000001</v>
      </c>
      <c r="N44" s="60">
        <v>57.317505519999997</v>
      </c>
      <c r="O44" s="61">
        <v>59.579992339999997</v>
      </c>
    </row>
    <row r="45" spans="1:15">
      <c r="A45" s="74">
        <v>36</v>
      </c>
      <c r="B45" s="75" t="s">
        <v>105</v>
      </c>
      <c r="C45" s="60">
        <v>21.657783999999999</v>
      </c>
      <c r="D45" s="60">
        <v>16.314516999999999</v>
      </c>
      <c r="E45" s="60">
        <v>13.712228</v>
      </c>
      <c r="F45" s="60">
        <v>11.872134000000001</v>
      </c>
      <c r="G45" s="60">
        <v>15.052414000000001</v>
      </c>
      <c r="H45" s="60">
        <v>16.462988589999998</v>
      </c>
      <c r="I45" s="60">
        <v>24.97495919</v>
      </c>
      <c r="J45" s="60">
        <v>41.825572119999997</v>
      </c>
      <c r="K45" s="60">
        <v>69.513651999999993</v>
      </c>
      <c r="L45" s="60">
        <v>46.540204470000099</v>
      </c>
      <c r="M45" s="60">
        <v>39.465287349999997</v>
      </c>
      <c r="N45" s="60">
        <v>52.620267480000003</v>
      </c>
      <c r="O45" s="61">
        <v>56.417933750000003</v>
      </c>
    </row>
    <row r="46" spans="1:15">
      <c r="A46" s="74">
        <v>37</v>
      </c>
      <c r="B46" s="75" t="s">
        <v>178</v>
      </c>
      <c r="C46" s="60">
        <v>7.4829650000000001</v>
      </c>
      <c r="D46" s="60">
        <v>8.5852129999999995</v>
      </c>
      <c r="E46" s="60">
        <v>12.854416000000001</v>
      </c>
      <c r="F46" s="60">
        <v>12.180336</v>
      </c>
      <c r="G46" s="60">
        <v>7.9144699999999997</v>
      </c>
      <c r="H46" s="60">
        <v>11.53797638</v>
      </c>
      <c r="I46" s="60">
        <v>9.9174157300000001</v>
      </c>
      <c r="J46" s="60">
        <v>47.102800510000002</v>
      </c>
      <c r="K46" s="60">
        <v>64.145161999999999</v>
      </c>
      <c r="L46" s="60">
        <v>40.177900459999996</v>
      </c>
      <c r="M46" s="60">
        <v>76.378058440000004</v>
      </c>
      <c r="N46" s="60">
        <v>35.840455820000003</v>
      </c>
      <c r="O46" s="61">
        <v>49.909058700000003</v>
      </c>
    </row>
    <row r="47" spans="1:15">
      <c r="A47" s="74">
        <v>38</v>
      </c>
      <c r="B47" s="75" t="s">
        <v>137</v>
      </c>
      <c r="C47" s="60">
        <v>4.805714</v>
      </c>
      <c r="D47" s="60">
        <v>0.18970400000000001</v>
      </c>
      <c r="E47" s="60">
        <v>11.538766000000001</v>
      </c>
      <c r="F47" s="60">
        <v>23.926428000000001</v>
      </c>
      <c r="G47" s="60">
        <v>5.2417699999999998</v>
      </c>
      <c r="H47" s="60">
        <v>15.97317718</v>
      </c>
      <c r="I47" s="60">
        <v>3.2633587400000001</v>
      </c>
      <c r="J47" s="60">
        <v>7.9673086</v>
      </c>
      <c r="K47" s="60">
        <v>3.7464339999999998</v>
      </c>
      <c r="L47" s="60">
        <v>1.1472438899999999</v>
      </c>
      <c r="M47" s="60">
        <v>40.118113399999999</v>
      </c>
      <c r="N47" s="60">
        <v>16.525868299999999</v>
      </c>
      <c r="O47" s="61">
        <v>48.655615339999997</v>
      </c>
    </row>
    <row r="48" spans="1:15">
      <c r="A48" s="74">
        <v>39</v>
      </c>
      <c r="B48" s="75" t="s">
        <v>188</v>
      </c>
      <c r="C48" s="60">
        <v>5.9196920000000004</v>
      </c>
      <c r="D48" s="60">
        <v>0.45657999999999999</v>
      </c>
      <c r="E48" s="60">
        <v>1.0365549999999999</v>
      </c>
      <c r="F48" s="60">
        <v>11.732939</v>
      </c>
      <c r="G48" s="60">
        <v>16.289463999999999</v>
      </c>
      <c r="H48" s="60">
        <v>61.282673010000003</v>
      </c>
      <c r="I48" s="60">
        <v>106.77481274</v>
      </c>
      <c r="J48" s="60">
        <v>91.28012176</v>
      </c>
      <c r="K48" s="60">
        <v>115.161818</v>
      </c>
      <c r="L48" s="60">
        <v>48.8124076</v>
      </c>
      <c r="M48" s="60">
        <v>64.622157509999994</v>
      </c>
      <c r="N48" s="60">
        <v>121.43644190000001</v>
      </c>
      <c r="O48" s="61">
        <v>46.639033570000002</v>
      </c>
    </row>
    <row r="49" spans="1:15">
      <c r="A49" s="74">
        <v>40</v>
      </c>
      <c r="B49" s="75" t="s">
        <v>218</v>
      </c>
      <c r="C49" s="60">
        <v>0.16908999999999999</v>
      </c>
      <c r="D49" s="60">
        <v>8.9578000000000005E-2</v>
      </c>
      <c r="E49" s="60">
        <v>0.21034600000000001</v>
      </c>
      <c r="F49" s="60">
        <v>0.37218200000000001</v>
      </c>
      <c r="G49" s="60">
        <v>0.30875799999999998</v>
      </c>
      <c r="H49" s="60">
        <v>0.67617479000000003</v>
      </c>
      <c r="I49" s="60">
        <v>2.0676808800000002</v>
      </c>
      <c r="J49" s="60">
        <v>2.6366242400000002</v>
      </c>
      <c r="K49" s="60">
        <v>5.8252280000000001</v>
      </c>
      <c r="L49" s="60">
        <v>4.7622966699999996</v>
      </c>
      <c r="M49" s="60">
        <v>7.8225819899999998</v>
      </c>
      <c r="N49" s="60">
        <v>30.239823680000001</v>
      </c>
      <c r="O49" s="61">
        <v>45.05212203</v>
      </c>
    </row>
    <row r="50" spans="1:15">
      <c r="A50" s="74">
        <v>41</v>
      </c>
      <c r="B50" s="75" t="s">
        <v>113</v>
      </c>
      <c r="C50" s="60">
        <v>1.2932459999999999</v>
      </c>
      <c r="D50" s="60">
        <v>6.4852059999999998</v>
      </c>
      <c r="E50" s="60">
        <v>19.279658999999999</v>
      </c>
      <c r="F50" s="60">
        <v>13.357068</v>
      </c>
      <c r="G50" s="60">
        <v>21.745156999999999</v>
      </c>
      <c r="H50" s="60">
        <v>31.135832199999999</v>
      </c>
      <c r="I50" s="60">
        <v>43.886253060000001</v>
      </c>
      <c r="J50" s="60">
        <v>42.528054109999999</v>
      </c>
      <c r="K50" s="60">
        <v>69.099558000000002</v>
      </c>
      <c r="L50" s="60">
        <v>31.803624979999999</v>
      </c>
      <c r="M50" s="60">
        <v>90.871978080000005</v>
      </c>
      <c r="N50" s="60">
        <v>71.475045020000096</v>
      </c>
      <c r="O50" s="61">
        <v>40.927562719999997</v>
      </c>
    </row>
    <row r="51" spans="1:15">
      <c r="A51" s="74">
        <v>42</v>
      </c>
      <c r="B51" s="75" t="s">
        <v>136</v>
      </c>
      <c r="C51" s="60">
        <v>0.42953799999999998</v>
      </c>
      <c r="D51" s="60">
        <v>21.871867999999999</v>
      </c>
      <c r="E51" s="60">
        <v>41.347270000000002</v>
      </c>
      <c r="F51" s="60">
        <v>57.980747999999998</v>
      </c>
      <c r="G51" s="60">
        <v>51.870949000000003</v>
      </c>
      <c r="H51" s="60">
        <v>68.948715050000004</v>
      </c>
      <c r="I51" s="60">
        <v>33.766066539999997</v>
      </c>
      <c r="J51" s="60">
        <v>62.48493715</v>
      </c>
      <c r="K51" s="60">
        <v>80.248144999999994</v>
      </c>
      <c r="L51" s="60">
        <v>61.430928420000001</v>
      </c>
      <c r="M51" s="60">
        <v>56.176031569999999</v>
      </c>
      <c r="N51" s="60">
        <v>98.457832969999998</v>
      </c>
      <c r="O51" s="61">
        <v>39.387566530000001</v>
      </c>
    </row>
    <row r="52" spans="1:15">
      <c r="A52" s="74">
        <v>43</v>
      </c>
      <c r="B52" s="75" t="s">
        <v>149</v>
      </c>
      <c r="C52" s="60">
        <v>16.254162999999998</v>
      </c>
      <c r="D52" s="60">
        <v>17.552644999999998</v>
      </c>
      <c r="E52" s="60">
        <v>37.588054</v>
      </c>
      <c r="F52" s="60">
        <v>43.525525999999999</v>
      </c>
      <c r="G52" s="60">
        <v>26.217168999999998</v>
      </c>
      <c r="H52" s="60">
        <v>36.018625020000002</v>
      </c>
      <c r="I52" s="60">
        <v>19.33078824</v>
      </c>
      <c r="J52" s="60">
        <v>32.36123946</v>
      </c>
      <c r="K52" s="60">
        <v>62.382117000000001</v>
      </c>
      <c r="L52" s="60">
        <v>19.916737489999999</v>
      </c>
      <c r="M52" s="60">
        <v>24.01939544</v>
      </c>
      <c r="N52" s="60">
        <v>53.804195710000002</v>
      </c>
      <c r="O52" s="61">
        <v>37.336227719999997</v>
      </c>
    </row>
    <row r="53" spans="1:15">
      <c r="A53" s="74">
        <v>44</v>
      </c>
      <c r="B53" s="75" t="s">
        <v>101</v>
      </c>
      <c r="C53" s="60">
        <v>3.344414</v>
      </c>
      <c r="D53" s="60">
        <v>5.1452020000000003</v>
      </c>
      <c r="E53" s="60">
        <v>10.516513</v>
      </c>
      <c r="F53" s="60">
        <v>18.852249</v>
      </c>
      <c r="G53" s="60">
        <v>20.203485000000001</v>
      </c>
      <c r="H53" s="60">
        <v>20.449819489999999</v>
      </c>
      <c r="I53" s="60">
        <v>24.12020081</v>
      </c>
      <c r="J53" s="60">
        <v>28.986482030000001</v>
      </c>
      <c r="K53" s="60">
        <v>41.197159999999997</v>
      </c>
      <c r="L53" s="60">
        <v>49.470629469999999</v>
      </c>
      <c r="M53" s="60">
        <v>39.615448749999999</v>
      </c>
      <c r="N53" s="60">
        <v>42.443942499999999</v>
      </c>
      <c r="O53" s="61">
        <v>37.089754849999998</v>
      </c>
    </row>
    <row r="54" spans="1:15">
      <c r="A54" s="74">
        <v>45</v>
      </c>
      <c r="B54" s="75" t="s">
        <v>143</v>
      </c>
      <c r="C54" s="60">
        <v>19.062493</v>
      </c>
      <c r="D54" s="60">
        <v>33.185552000000001</v>
      </c>
      <c r="E54" s="60">
        <v>32.072892000000003</v>
      </c>
      <c r="F54" s="60">
        <v>20.320827999999999</v>
      </c>
      <c r="G54" s="60">
        <v>17.222479</v>
      </c>
      <c r="H54" s="60">
        <v>19.235884850000001</v>
      </c>
      <c r="I54" s="60">
        <v>15.38671523</v>
      </c>
      <c r="J54" s="60">
        <v>6.58564229</v>
      </c>
      <c r="K54" s="60">
        <v>4.3709980000000002</v>
      </c>
      <c r="L54" s="60">
        <v>14.643619729999999</v>
      </c>
      <c r="M54" s="60">
        <v>15.90531979</v>
      </c>
      <c r="N54" s="60">
        <v>30.863825680000001</v>
      </c>
      <c r="O54" s="61">
        <v>34.637497279999998</v>
      </c>
    </row>
    <row r="55" spans="1:15">
      <c r="A55" s="74">
        <v>46</v>
      </c>
      <c r="B55" s="75" t="s">
        <v>180</v>
      </c>
      <c r="C55" s="60">
        <v>15.538793999999999</v>
      </c>
      <c r="D55" s="60">
        <v>10.557796</v>
      </c>
      <c r="E55" s="60">
        <v>16.270582000000001</v>
      </c>
      <c r="F55" s="60">
        <v>35.637272000000003</v>
      </c>
      <c r="G55" s="60">
        <v>59.663375000000002</v>
      </c>
      <c r="H55" s="60">
        <v>51.11647748</v>
      </c>
      <c r="I55" s="60">
        <v>34.797236069999997</v>
      </c>
      <c r="J55" s="60">
        <v>81.375853930000005</v>
      </c>
      <c r="K55" s="60">
        <v>103.76750699999999</v>
      </c>
      <c r="L55" s="60">
        <v>47.591383090000001</v>
      </c>
      <c r="M55" s="60">
        <v>43.794995559999997</v>
      </c>
      <c r="N55" s="60">
        <v>59.895422080000003</v>
      </c>
      <c r="O55" s="61">
        <v>34.19813422</v>
      </c>
    </row>
    <row r="56" spans="1:15">
      <c r="A56" s="74">
        <v>47</v>
      </c>
      <c r="B56" s="75" t="s">
        <v>185</v>
      </c>
      <c r="C56" s="60">
        <v>4.7918700000000003</v>
      </c>
      <c r="D56" s="60">
        <v>5.0962209999999999</v>
      </c>
      <c r="E56" s="60">
        <v>6.0240780000000003</v>
      </c>
      <c r="F56" s="60">
        <v>8.7923989999999996</v>
      </c>
      <c r="G56" s="60">
        <v>3.8336619999999999</v>
      </c>
      <c r="H56" s="60">
        <v>14.55846522</v>
      </c>
      <c r="I56" s="60">
        <v>21.12018754</v>
      </c>
      <c r="J56" s="60">
        <v>29.41700904</v>
      </c>
      <c r="K56" s="60">
        <v>39.334847000000003</v>
      </c>
      <c r="L56" s="60">
        <v>19.104552819999999</v>
      </c>
      <c r="M56" s="60">
        <v>41.708189480000001</v>
      </c>
      <c r="N56" s="60">
        <v>20.937343460000001</v>
      </c>
      <c r="O56" s="61">
        <v>31.06447391</v>
      </c>
    </row>
    <row r="57" spans="1:15">
      <c r="A57" s="74">
        <v>48</v>
      </c>
      <c r="B57" s="75" t="s">
        <v>222</v>
      </c>
      <c r="C57" s="60">
        <v>0.170069</v>
      </c>
      <c r="D57" s="60">
        <v>0.39211200000000002</v>
      </c>
      <c r="E57" s="60">
        <v>0.487292</v>
      </c>
      <c r="F57" s="60">
        <v>0.271063</v>
      </c>
      <c r="G57" s="60">
        <v>0.40193400000000001</v>
      </c>
      <c r="H57" s="60">
        <v>0.62928775999999997</v>
      </c>
      <c r="I57" s="60">
        <v>0.73933906000000005</v>
      </c>
      <c r="J57" s="60">
        <v>3.14362282</v>
      </c>
      <c r="K57" s="60">
        <v>17.863727000000001</v>
      </c>
      <c r="L57" s="60">
        <v>6.7869721600000004</v>
      </c>
      <c r="M57" s="60">
        <v>15.83261641</v>
      </c>
      <c r="N57" s="60">
        <v>39.978106240000002</v>
      </c>
      <c r="O57" s="61">
        <v>29.314767589999999</v>
      </c>
    </row>
    <row r="58" spans="1:15">
      <c r="A58" s="74">
        <v>49</v>
      </c>
      <c r="B58" s="75" t="s">
        <v>155</v>
      </c>
      <c r="C58" s="60">
        <v>30.090176</v>
      </c>
      <c r="D58" s="60">
        <v>27.149348</v>
      </c>
      <c r="E58" s="60">
        <v>4.3222699999999996</v>
      </c>
      <c r="F58" s="60">
        <v>37.815038000000001</v>
      </c>
      <c r="G58" s="60">
        <v>59.814706000000001</v>
      </c>
      <c r="H58" s="60">
        <v>35.801043620000002</v>
      </c>
      <c r="I58" s="60">
        <v>18.959932739999999</v>
      </c>
      <c r="J58" s="60">
        <v>69.218270200000006</v>
      </c>
      <c r="K58" s="60">
        <v>46.134922000000003</v>
      </c>
      <c r="L58" s="60">
        <v>21.99251859</v>
      </c>
      <c r="M58" s="60">
        <v>18.645224089999999</v>
      </c>
      <c r="N58" s="60">
        <v>34.863468449999999</v>
      </c>
      <c r="O58" s="61">
        <v>27.620147540000001</v>
      </c>
    </row>
    <row r="59" spans="1:15">
      <c r="A59" s="74">
        <v>50</v>
      </c>
      <c r="B59" s="75" t="s">
        <v>110</v>
      </c>
      <c r="C59" s="60">
        <v>11.290773</v>
      </c>
      <c r="D59" s="60">
        <v>11.448664000000001</v>
      </c>
      <c r="E59" s="60">
        <v>5.1264310000000002</v>
      </c>
      <c r="F59" s="60">
        <v>5.3136060000000001</v>
      </c>
      <c r="G59" s="60">
        <v>16.054236</v>
      </c>
      <c r="H59" s="60">
        <v>13.503863750000001</v>
      </c>
      <c r="I59" s="60">
        <v>15.93223055</v>
      </c>
      <c r="J59" s="60">
        <v>10.45722623</v>
      </c>
      <c r="K59" s="60">
        <v>4.9271120000000002</v>
      </c>
      <c r="L59" s="60">
        <v>4.11135801</v>
      </c>
      <c r="M59" s="60">
        <v>17.537313999999999</v>
      </c>
      <c r="N59" s="60">
        <v>22.824345310000002</v>
      </c>
      <c r="O59" s="61">
        <v>25.506445830000001</v>
      </c>
    </row>
    <row r="60" spans="1:15">
      <c r="A60" s="74">
        <v>51</v>
      </c>
      <c r="B60" s="75" t="s">
        <v>173</v>
      </c>
      <c r="C60" s="60">
        <v>0.86341199999999996</v>
      </c>
      <c r="D60" s="60">
        <v>1.63635</v>
      </c>
      <c r="E60" s="60">
        <v>1.485174</v>
      </c>
      <c r="F60" s="60">
        <v>2.4426990000000002</v>
      </c>
      <c r="G60" s="60">
        <v>3.437951</v>
      </c>
      <c r="H60" s="60">
        <v>4.0779657499999997</v>
      </c>
      <c r="I60" s="60">
        <v>5.0092471700000001</v>
      </c>
      <c r="J60" s="60">
        <v>4.8341177899999996</v>
      </c>
      <c r="K60" s="60">
        <v>5.5082199999999997</v>
      </c>
      <c r="L60" s="60">
        <v>4.1687884300000002</v>
      </c>
      <c r="M60" s="60">
        <v>4.1864068799999998</v>
      </c>
      <c r="N60" s="60">
        <v>14.597131299999999</v>
      </c>
      <c r="O60" s="61">
        <v>25.345042159999998</v>
      </c>
    </row>
    <row r="61" spans="1:15">
      <c r="A61" s="74">
        <v>52</v>
      </c>
      <c r="B61" s="75" t="s">
        <v>112</v>
      </c>
      <c r="C61" s="60">
        <v>0.87338700000000002</v>
      </c>
      <c r="D61" s="60">
        <v>3.4646020000000002</v>
      </c>
      <c r="E61" s="60">
        <v>1.7649859999999999</v>
      </c>
      <c r="F61" s="60">
        <v>0.79366899999999996</v>
      </c>
      <c r="G61" s="60">
        <v>2.9886170000000001</v>
      </c>
      <c r="H61" s="60">
        <v>8.4452430100000004</v>
      </c>
      <c r="I61" s="60">
        <v>4.0743790200000003</v>
      </c>
      <c r="J61" s="60">
        <v>33.778037529999999</v>
      </c>
      <c r="K61" s="60">
        <v>24.225773</v>
      </c>
      <c r="L61" s="60">
        <v>9.3113211299999907</v>
      </c>
      <c r="M61" s="60">
        <v>6.9389441999999999</v>
      </c>
      <c r="N61" s="60">
        <v>22.95640689</v>
      </c>
      <c r="O61" s="61">
        <v>24.162418639999999</v>
      </c>
    </row>
    <row r="62" spans="1:15">
      <c r="A62" s="74">
        <v>53</v>
      </c>
      <c r="B62" s="75" t="s">
        <v>96</v>
      </c>
      <c r="C62" s="60">
        <v>2.2780179999999999</v>
      </c>
      <c r="D62" s="60">
        <v>1.7213590000000001</v>
      </c>
      <c r="E62" s="60">
        <v>4.2719189999999996</v>
      </c>
      <c r="F62" s="60">
        <v>2.7887689999999998</v>
      </c>
      <c r="G62" s="60">
        <v>5.2378330000000002</v>
      </c>
      <c r="H62" s="60">
        <v>5.3689648200000004</v>
      </c>
      <c r="I62" s="60">
        <v>9.5482412399999994</v>
      </c>
      <c r="J62" s="60">
        <v>11.21323493</v>
      </c>
      <c r="K62" s="60">
        <v>19.496144000000001</v>
      </c>
      <c r="L62" s="60">
        <v>10.6379926</v>
      </c>
      <c r="M62" s="60">
        <v>12.542596359999999</v>
      </c>
      <c r="N62" s="60">
        <v>16.18501796</v>
      </c>
      <c r="O62" s="61">
        <v>24.016478840000001</v>
      </c>
    </row>
    <row r="63" spans="1:15">
      <c r="A63" s="74">
        <v>54</v>
      </c>
      <c r="B63" s="75" t="s">
        <v>141</v>
      </c>
      <c r="C63" s="60">
        <v>8.3819440000000007</v>
      </c>
      <c r="D63" s="60">
        <v>17.587848999999999</v>
      </c>
      <c r="E63" s="60">
        <v>9.8740109999999994</v>
      </c>
      <c r="F63" s="60">
        <v>15.231433000000001</v>
      </c>
      <c r="G63" s="60">
        <v>20.685403999999998</v>
      </c>
      <c r="H63" s="60">
        <v>40.26022889</v>
      </c>
      <c r="I63" s="60">
        <v>7.4876391</v>
      </c>
      <c r="J63" s="60">
        <v>45.989908079999999</v>
      </c>
      <c r="K63" s="60">
        <v>43.835825</v>
      </c>
      <c r="L63" s="60">
        <v>7.0075952499999996</v>
      </c>
      <c r="M63" s="60">
        <v>20.589680220000002</v>
      </c>
      <c r="N63" s="60">
        <v>12.720285329999999</v>
      </c>
      <c r="O63" s="61">
        <v>23.652844420000001</v>
      </c>
    </row>
    <row r="64" spans="1:15">
      <c r="A64" s="74">
        <v>55</v>
      </c>
      <c r="B64" s="75" t="s">
        <v>195</v>
      </c>
      <c r="C64" s="60"/>
      <c r="D64" s="60">
        <v>2.0249E-2</v>
      </c>
      <c r="E64" s="60">
        <v>0.21159</v>
      </c>
      <c r="F64" s="60">
        <v>0.63215500000000002</v>
      </c>
      <c r="G64" s="60">
        <v>1.722183</v>
      </c>
      <c r="H64" s="60">
        <v>3.6351394899999998</v>
      </c>
      <c r="I64" s="60">
        <v>5.68150566</v>
      </c>
      <c r="J64" s="60">
        <v>8.4972603899999992</v>
      </c>
      <c r="K64" s="60">
        <v>11.143388</v>
      </c>
      <c r="L64" s="60">
        <v>6.97591071</v>
      </c>
      <c r="M64" s="60">
        <v>14.050543940000001</v>
      </c>
      <c r="N64" s="60">
        <v>21.12175006</v>
      </c>
      <c r="O64" s="61">
        <v>22.810589270000001</v>
      </c>
    </row>
    <row r="65" spans="1:15">
      <c r="A65" s="74">
        <v>56</v>
      </c>
      <c r="B65" s="75" t="s">
        <v>146</v>
      </c>
      <c r="C65" s="60">
        <v>7.3814419999999998</v>
      </c>
      <c r="D65" s="60">
        <v>4.4307059999999998</v>
      </c>
      <c r="E65" s="60">
        <v>8.0023780000000002</v>
      </c>
      <c r="F65" s="60">
        <v>4.5912050000000004</v>
      </c>
      <c r="G65" s="60">
        <v>7.6070409999999997</v>
      </c>
      <c r="H65" s="60">
        <v>6.0374816600000001</v>
      </c>
      <c r="I65" s="60">
        <v>3.0377832800000002</v>
      </c>
      <c r="J65" s="60">
        <v>9.8938048399999996</v>
      </c>
      <c r="K65" s="60">
        <v>9.4360339999999994</v>
      </c>
      <c r="L65" s="60">
        <v>11.9413725</v>
      </c>
      <c r="M65" s="60">
        <v>11.625255539999999</v>
      </c>
      <c r="N65" s="60">
        <v>20.238110800000001</v>
      </c>
      <c r="O65" s="61">
        <v>22.337725819999999</v>
      </c>
    </row>
    <row r="66" spans="1:15">
      <c r="A66" s="74">
        <v>57</v>
      </c>
      <c r="B66" s="75" t="s">
        <v>86</v>
      </c>
      <c r="C66" s="60">
        <v>2.54542</v>
      </c>
      <c r="D66" s="60"/>
      <c r="E66" s="60">
        <v>6.6452119999999999</v>
      </c>
      <c r="F66" s="60">
        <v>5.8956150000000003</v>
      </c>
      <c r="G66" s="60">
        <v>9.3068819999999999</v>
      </c>
      <c r="H66" s="60">
        <v>14.351787440000001</v>
      </c>
      <c r="I66" s="60">
        <v>18.109831440000001</v>
      </c>
      <c r="J66" s="60">
        <v>25.708160289999999</v>
      </c>
      <c r="K66" s="60">
        <v>43.950876999999998</v>
      </c>
      <c r="L66" s="60">
        <v>25.148910919999999</v>
      </c>
      <c r="M66" s="60">
        <v>26.803133240000001</v>
      </c>
      <c r="N66" s="60">
        <v>10.608526489999999</v>
      </c>
      <c r="O66" s="61">
        <v>22.160030160000002</v>
      </c>
    </row>
    <row r="67" spans="1:15">
      <c r="A67" s="74">
        <v>58</v>
      </c>
      <c r="B67" s="75" t="s">
        <v>99</v>
      </c>
      <c r="C67" s="60">
        <v>10.336121</v>
      </c>
      <c r="D67" s="60">
        <v>13.459142</v>
      </c>
      <c r="E67" s="60">
        <v>20.504332999999999</v>
      </c>
      <c r="F67" s="60">
        <v>31.393246000000001</v>
      </c>
      <c r="G67" s="60">
        <v>12.302657</v>
      </c>
      <c r="H67" s="60">
        <v>20.976979839999998</v>
      </c>
      <c r="I67" s="60">
        <v>20.358100329999999</v>
      </c>
      <c r="J67" s="60">
        <v>39.312065580000002</v>
      </c>
      <c r="K67" s="60">
        <v>90.137789999999995</v>
      </c>
      <c r="L67" s="60">
        <v>20.64727671</v>
      </c>
      <c r="M67" s="60">
        <v>27.59436427</v>
      </c>
      <c r="N67" s="60">
        <v>74.494982969999995</v>
      </c>
      <c r="O67" s="61">
        <v>18.874185789999999</v>
      </c>
    </row>
    <row r="68" spans="1:15">
      <c r="A68" s="74">
        <v>59</v>
      </c>
      <c r="B68" s="75" t="s">
        <v>203</v>
      </c>
      <c r="C68" s="60">
        <v>1.251439</v>
      </c>
      <c r="D68" s="60">
        <v>0.200603</v>
      </c>
      <c r="E68" s="60">
        <v>0.45691999999999999</v>
      </c>
      <c r="F68" s="60">
        <v>1.8918999999999998E-2</v>
      </c>
      <c r="G68" s="60">
        <v>3.6485919999999998</v>
      </c>
      <c r="H68" s="60">
        <v>3.5495828399999998</v>
      </c>
      <c r="I68" s="60">
        <v>1.9070923500000001</v>
      </c>
      <c r="J68" s="60">
        <v>5.6923370799999997</v>
      </c>
      <c r="K68" s="60">
        <v>9.0557490000000005</v>
      </c>
      <c r="L68" s="60">
        <v>3.3277562700000001</v>
      </c>
      <c r="M68" s="60">
        <v>8.7564906199999992</v>
      </c>
      <c r="N68" s="60">
        <v>8.0092045499999998</v>
      </c>
      <c r="O68" s="61">
        <v>18.417030230000002</v>
      </c>
    </row>
    <row r="69" spans="1:15">
      <c r="A69" s="74">
        <v>60</v>
      </c>
      <c r="B69" s="75" t="s">
        <v>223</v>
      </c>
      <c r="C69" s="60">
        <v>2.8533919999999999</v>
      </c>
      <c r="D69" s="60">
        <v>2.0145770000000001</v>
      </c>
      <c r="E69" s="60">
        <v>12.813794</v>
      </c>
      <c r="F69" s="60">
        <v>10.936994</v>
      </c>
      <c r="G69" s="60">
        <v>2.3278370000000002</v>
      </c>
      <c r="H69" s="60">
        <v>4.6967635799999998</v>
      </c>
      <c r="I69" s="60">
        <v>13.02591982</v>
      </c>
      <c r="J69" s="60">
        <v>18.731160339999999</v>
      </c>
      <c r="K69" s="60">
        <v>28.228028999999999</v>
      </c>
      <c r="L69" s="60">
        <v>13.384959419999999</v>
      </c>
      <c r="M69" s="60">
        <v>13.37596877</v>
      </c>
      <c r="N69" s="60">
        <v>19.08861594</v>
      </c>
      <c r="O69" s="61">
        <v>17.49349995</v>
      </c>
    </row>
    <row r="70" spans="1:15">
      <c r="A70" s="74">
        <v>61</v>
      </c>
      <c r="B70" s="75" t="s">
        <v>91</v>
      </c>
      <c r="C70" s="60">
        <v>5.7469359999999998</v>
      </c>
      <c r="D70" s="60">
        <v>5.4953659999999998</v>
      </c>
      <c r="E70" s="60">
        <v>11.179612000000001</v>
      </c>
      <c r="F70" s="60">
        <v>7.3734799999999998</v>
      </c>
      <c r="G70" s="60">
        <v>6.7632630000000002</v>
      </c>
      <c r="H70" s="60">
        <v>9.6667178800000002</v>
      </c>
      <c r="I70" s="60">
        <v>6.6301354999999997</v>
      </c>
      <c r="J70" s="60">
        <v>7.5926754699999996</v>
      </c>
      <c r="K70" s="60">
        <v>10.933354</v>
      </c>
      <c r="L70" s="60">
        <v>39.873649929999999</v>
      </c>
      <c r="M70" s="60">
        <v>12.78885199</v>
      </c>
      <c r="N70" s="60">
        <v>19.50668881</v>
      </c>
      <c r="O70" s="61">
        <v>16.01780896</v>
      </c>
    </row>
    <row r="71" spans="1:15">
      <c r="A71" s="74">
        <v>62</v>
      </c>
      <c r="B71" s="75" t="s">
        <v>154</v>
      </c>
      <c r="C71" s="60">
        <v>6.836544</v>
      </c>
      <c r="D71" s="60">
        <v>3.916398</v>
      </c>
      <c r="E71" s="60">
        <v>3.30138</v>
      </c>
      <c r="F71" s="60">
        <v>2.7469990000000002</v>
      </c>
      <c r="G71" s="60">
        <v>2.8559350000000001</v>
      </c>
      <c r="H71" s="60">
        <v>2.5145138999999999</v>
      </c>
      <c r="I71" s="60">
        <v>2.3231034400000001</v>
      </c>
      <c r="J71" s="60">
        <v>6.2769266000000004</v>
      </c>
      <c r="K71" s="60">
        <v>3.3746999999999998</v>
      </c>
      <c r="L71" s="60">
        <v>7.7058943900000001</v>
      </c>
      <c r="M71" s="60">
        <v>8.8816455100000002</v>
      </c>
      <c r="N71" s="60">
        <v>14.28810601</v>
      </c>
      <c r="O71" s="61">
        <v>15.02566174</v>
      </c>
    </row>
    <row r="72" spans="1:15">
      <c r="A72" s="74">
        <v>63</v>
      </c>
      <c r="B72" s="75" t="s">
        <v>109</v>
      </c>
      <c r="C72" s="60">
        <v>4.641775</v>
      </c>
      <c r="D72" s="60">
        <v>3.7705880000000001</v>
      </c>
      <c r="E72" s="60">
        <v>2.4252030000000002</v>
      </c>
      <c r="F72" s="60">
        <v>1.4578359999999999</v>
      </c>
      <c r="G72" s="60">
        <v>3.11402</v>
      </c>
      <c r="H72" s="60">
        <v>1.8391093199999999</v>
      </c>
      <c r="I72" s="60">
        <v>2.5177449300000001</v>
      </c>
      <c r="J72" s="60">
        <v>4.4117780700000004</v>
      </c>
      <c r="K72" s="60">
        <v>3.6543570000000001</v>
      </c>
      <c r="L72" s="60">
        <v>4.2826559299999998</v>
      </c>
      <c r="M72" s="60">
        <v>3.3973921599999999</v>
      </c>
      <c r="N72" s="60">
        <v>3.7582379499999998</v>
      </c>
      <c r="O72" s="61">
        <v>15.008814539999999</v>
      </c>
    </row>
    <row r="73" spans="1:15">
      <c r="A73" s="74">
        <v>64</v>
      </c>
      <c r="B73" s="75" t="s">
        <v>102</v>
      </c>
      <c r="C73" s="60">
        <v>1.6212329999999999</v>
      </c>
      <c r="D73" s="60">
        <v>1.247943</v>
      </c>
      <c r="E73" s="60">
        <v>3.4822350000000002</v>
      </c>
      <c r="F73" s="60">
        <v>4.7015919999999998</v>
      </c>
      <c r="G73" s="60">
        <v>8.6868350000000003</v>
      </c>
      <c r="H73" s="60">
        <v>5.8380996700000001</v>
      </c>
      <c r="I73" s="60">
        <v>5.0411063299999999</v>
      </c>
      <c r="J73" s="60">
        <v>8.7311945000000009</v>
      </c>
      <c r="K73" s="60">
        <v>13.051601</v>
      </c>
      <c r="L73" s="60">
        <v>5.9418334599999998</v>
      </c>
      <c r="M73" s="60">
        <v>17.284107680000002</v>
      </c>
      <c r="N73" s="60">
        <v>22.308922930000001</v>
      </c>
      <c r="O73" s="61">
        <v>12.541074679999999</v>
      </c>
    </row>
    <row r="74" spans="1:15">
      <c r="A74" s="74">
        <v>65</v>
      </c>
      <c r="B74" s="75" t="s">
        <v>205</v>
      </c>
      <c r="C74" s="60">
        <v>1.386436</v>
      </c>
      <c r="D74" s="60">
        <v>3.3578739999999998</v>
      </c>
      <c r="E74" s="60">
        <v>2.7944260000000001</v>
      </c>
      <c r="F74" s="60">
        <v>10.964816000000001</v>
      </c>
      <c r="G74" s="60">
        <v>11.209505999999999</v>
      </c>
      <c r="H74" s="60">
        <v>5.0444711900000003</v>
      </c>
      <c r="I74" s="60">
        <v>4.2096610200000004</v>
      </c>
      <c r="J74" s="60">
        <v>10.52024239</v>
      </c>
      <c r="K74" s="60">
        <v>11.263017</v>
      </c>
      <c r="L74" s="60">
        <v>3.5521953399999999</v>
      </c>
      <c r="M74" s="60">
        <v>2.9022212500000002</v>
      </c>
      <c r="N74" s="60">
        <v>3.3529553600000002</v>
      </c>
      <c r="O74" s="61">
        <v>12.077179810000001</v>
      </c>
    </row>
    <row r="75" spans="1:15">
      <c r="A75" s="74">
        <v>66</v>
      </c>
      <c r="B75" s="75" t="s">
        <v>94</v>
      </c>
      <c r="C75" s="60">
        <v>3.791172</v>
      </c>
      <c r="D75" s="60">
        <v>4.1018790000000003</v>
      </c>
      <c r="E75" s="60">
        <v>4.7001080000000002</v>
      </c>
      <c r="F75" s="60">
        <v>1.359121</v>
      </c>
      <c r="G75" s="60">
        <v>1.881826</v>
      </c>
      <c r="H75" s="60">
        <v>9.2056951300000005</v>
      </c>
      <c r="I75" s="60">
        <v>8.7719450400000003</v>
      </c>
      <c r="J75" s="60">
        <v>11.29796009</v>
      </c>
      <c r="K75" s="60">
        <v>23.680658999999999</v>
      </c>
      <c r="L75" s="60">
        <v>8.5152369500000002</v>
      </c>
      <c r="M75" s="60">
        <v>6.2809128300000001</v>
      </c>
      <c r="N75" s="60">
        <v>4.1654829700000002</v>
      </c>
      <c r="O75" s="61">
        <v>11.627988029999999</v>
      </c>
    </row>
    <row r="76" spans="1:15">
      <c r="A76" s="74">
        <v>67</v>
      </c>
      <c r="B76" s="75" t="s">
        <v>151</v>
      </c>
      <c r="C76" s="60">
        <v>0.177259</v>
      </c>
      <c r="D76" s="60">
        <v>1.669821</v>
      </c>
      <c r="E76" s="60">
        <v>0.47157399999999999</v>
      </c>
      <c r="F76" s="60">
        <v>0.141573</v>
      </c>
      <c r="G76" s="60">
        <v>1.062959</v>
      </c>
      <c r="H76" s="60">
        <v>0.40434046000000001</v>
      </c>
      <c r="I76" s="60">
        <v>0.90361771999999996</v>
      </c>
      <c r="J76" s="60">
        <v>4.4209411799999998</v>
      </c>
      <c r="K76" s="60">
        <v>6.8984519999999998</v>
      </c>
      <c r="L76" s="60">
        <v>1.6568308700000001</v>
      </c>
      <c r="M76" s="60">
        <v>5.3114459399999996</v>
      </c>
      <c r="N76" s="60">
        <v>12.75472025</v>
      </c>
      <c r="O76" s="61">
        <v>10.9335404</v>
      </c>
    </row>
    <row r="77" spans="1:15">
      <c r="A77" s="74">
        <v>68</v>
      </c>
      <c r="B77" s="75" t="s">
        <v>202</v>
      </c>
      <c r="C77" s="60">
        <v>6.6650790000000004</v>
      </c>
      <c r="D77" s="60">
        <v>5.7332400000000003</v>
      </c>
      <c r="E77" s="60">
        <v>1.2326440000000001</v>
      </c>
      <c r="F77" s="60">
        <v>0.51214800000000005</v>
      </c>
      <c r="G77" s="60">
        <v>11.657743999999999</v>
      </c>
      <c r="H77" s="60">
        <v>3.08283014</v>
      </c>
      <c r="I77" s="60">
        <v>1.8087152099999999</v>
      </c>
      <c r="J77" s="60">
        <v>6.0436334599999997</v>
      </c>
      <c r="K77" s="60">
        <v>21.769466000000001</v>
      </c>
      <c r="L77" s="60">
        <v>2.0013569100000002</v>
      </c>
      <c r="M77" s="60">
        <v>0.56313798999999998</v>
      </c>
      <c r="N77" s="60">
        <v>4.3253960600000001</v>
      </c>
      <c r="O77" s="61">
        <v>10.44119135</v>
      </c>
    </row>
    <row r="78" spans="1:15">
      <c r="A78" s="74">
        <v>69</v>
      </c>
      <c r="B78" s="75" t="s">
        <v>193</v>
      </c>
      <c r="C78" s="60">
        <v>9.5372260000000004</v>
      </c>
      <c r="D78" s="60">
        <v>5.9352689999999999</v>
      </c>
      <c r="E78" s="60">
        <v>2.4410810000000001</v>
      </c>
      <c r="F78" s="60">
        <v>8.6971600000000002</v>
      </c>
      <c r="G78" s="60">
        <v>7.5317210000000001</v>
      </c>
      <c r="H78" s="60">
        <v>4.1257639700000004</v>
      </c>
      <c r="I78" s="60">
        <v>6.3158498099999996</v>
      </c>
      <c r="J78" s="60">
        <v>5.0955292600000002</v>
      </c>
      <c r="K78" s="60">
        <v>5.5742789999999998</v>
      </c>
      <c r="L78" s="60">
        <v>5.5418538899999996</v>
      </c>
      <c r="M78" s="60">
        <v>13.41012748</v>
      </c>
      <c r="N78" s="60">
        <v>12.9342249</v>
      </c>
      <c r="O78" s="61">
        <v>10.31952373</v>
      </c>
    </row>
    <row r="79" spans="1:15">
      <c r="A79" s="74">
        <v>70</v>
      </c>
      <c r="B79" s="75" t="s">
        <v>215</v>
      </c>
      <c r="C79" s="60">
        <v>8.3015089999999994</v>
      </c>
      <c r="D79" s="60">
        <v>5.1412639999999996</v>
      </c>
      <c r="E79" s="60">
        <v>3.214518</v>
      </c>
      <c r="F79" s="60">
        <v>4.5897500000000004</v>
      </c>
      <c r="G79" s="60">
        <v>3.2823769999999999</v>
      </c>
      <c r="H79" s="60">
        <v>10.48043028</v>
      </c>
      <c r="I79" s="60">
        <v>13.122489610000001</v>
      </c>
      <c r="J79" s="60">
        <v>16.31672335</v>
      </c>
      <c r="K79" s="60">
        <v>11.262891</v>
      </c>
      <c r="L79" s="60">
        <v>4.7600488099999998</v>
      </c>
      <c r="M79" s="60">
        <v>28.780925660000001</v>
      </c>
      <c r="N79" s="60">
        <v>12.600548379999999</v>
      </c>
      <c r="O79" s="61">
        <v>9.9722161899999993</v>
      </c>
    </row>
    <row r="80" spans="1:15">
      <c r="A80" s="74">
        <v>71</v>
      </c>
      <c r="B80" s="75" t="s">
        <v>150</v>
      </c>
      <c r="C80" s="60">
        <v>7.7093860000000003</v>
      </c>
      <c r="D80" s="60">
        <v>2.8514889999999999</v>
      </c>
      <c r="E80" s="60">
        <v>13.990387</v>
      </c>
      <c r="F80" s="60">
        <v>4.7844350000000002</v>
      </c>
      <c r="G80" s="60">
        <v>1.973098</v>
      </c>
      <c r="H80" s="60">
        <v>5.8008219999999999E-2</v>
      </c>
      <c r="I80" s="60">
        <v>2.4582714499999998</v>
      </c>
      <c r="J80" s="60">
        <v>11.778921909999999</v>
      </c>
      <c r="K80" s="60">
        <v>28.312439000000001</v>
      </c>
      <c r="L80" s="60">
        <v>0.69508294999999998</v>
      </c>
      <c r="M80" s="60">
        <v>0.29839081000000001</v>
      </c>
      <c r="N80" s="60">
        <v>0.5664981</v>
      </c>
      <c r="O80" s="61">
        <v>9.9374186600000005</v>
      </c>
    </row>
    <row r="81" spans="1:15">
      <c r="A81" s="74">
        <v>72</v>
      </c>
      <c r="B81" s="75" t="s">
        <v>78</v>
      </c>
      <c r="C81" s="60">
        <v>0.24902299999999999</v>
      </c>
      <c r="D81" s="60">
        <v>0.36610599999999999</v>
      </c>
      <c r="E81" s="60">
        <v>0.73002400000000001</v>
      </c>
      <c r="F81" s="60">
        <v>0.120894</v>
      </c>
      <c r="G81" s="60">
        <v>1.078967</v>
      </c>
      <c r="H81" s="60">
        <v>3.38037498</v>
      </c>
      <c r="I81" s="60">
        <v>0.56191517999999996</v>
      </c>
      <c r="J81" s="60">
        <v>1.89634097</v>
      </c>
      <c r="K81" s="60">
        <v>6.3320800000000004</v>
      </c>
      <c r="L81" s="60">
        <v>2.9378375700000001</v>
      </c>
      <c r="M81" s="60">
        <v>0.89798853000000001</v>
      </c>
      <c r="N81" s="60">
        <v>3.2239649799999999</v>
      </c>
      <c r="O81" s="61">
        <v>8.8852733500000003</v>
      </c>
    </row>
    <row r="82" spans="1:15">
      <c r="A82" s="74">
        <v>73</v>
      </c>
      <c r="B82" s="75" t="s">
        <v>75</v>
      </c>
      <c r="C82" s="60">
        <v>0.16302</v>
      </c>
      <c r="D82" s="60">
        <v>0.20369100000000001</v>
      </c>
      <c r="E82" s="60">
        <v>0.51306300000000005</v>
      </c>
      <c r="F82" s="60">
        <v>0.13326499999999999</v>
      </c>
      <c r="G82" s="60">
        <v>0.34524100000000002</v>
      </c>
      <c r="H82" s="60">
        <v>0.92068865</v>
      </c>
      <c r="I82" s="60">
        <v>1.16028</v>
      </c>
      <c r="J82" s="60">
        <v>0.85824884999999995</v>
      </c>
      <c r="K82" s="60">
        <v>1.8919250000000001</v>
      </c>
      <c r="L82" s="60">
        <v>0.36459226</v>
      </c>
      <c r="M82" s="60">
        <v>0.91303473000000002</v>
      </c>
      <c r="N82" s="60">
        <v>4.4356389900000002</v>
      </c>
      <c r="O82" s="61">
        <v>7.9280736899999997</v>
      </c>
    </row>
    <row r="83" spans="1:15">
      <c r="A83" s="74">
        <v>74</v>
      </c>
      <c r="B83" s="75" t="s">
        <v>184</v>
      </c>
      <c r="C83" s="60">
        <v>20.670031000000002</v>
      </c>
      <c r="D83" s="60">
        <v>9.9355550000000008</v>
      </c>
      <c r="E83" s="60">
        <v>15.389668</v>
      </c>
      <c r="F83" s="60">
        <v>23.887188999999999</v>
      </c>
      <c r="G83" s="60">
        <v>16.767690999999999</v>
      </c>
      <c r="H83" s="60">
        <v>8.6400522100000003</v>
      </c>
      <c r="I83" s="60">
        <v>10.852178779999999</v>
      </c>
      <c r="J83" s="60">
        <v>21.943865039999999</v>
      </c>
      <c r="K83" s="60">
        <v>17.166938999999999</v>
      </c>
      <c r="L83" s="60">
        <v>17.912294960000001</v>
      </c>
      <c r="M83" s="60">
        <v>11.083825709999999</v>
      </c>
      <c r="N83" s="60">
        <v>14.63204326</v>
      </c>
      <c r="O83" s="61">
        <v>7.0694606599999998</v>
      </c>
    </row>
    <row r="84" spans="1:15">
      <c r="A84" s="74">
        <v>75</v>
      </c>
      <c r="B84" s="75" t="s">
        <v>189</v>
      </c>
      <c r="C84" s="60">
        <v>22.894711999999998</v>
      </c>
      <c r="D84" s="60">
        <v>25.478252999999999</v>
      </c>
      <c r="E84" s="60">
        <v>30.037783999999998</v>
      </c>
      <c r="F84" s="60">
        <v>34.375143999999999</v>
      </c>
      <c r="G84" s="60">
        <v>28.374271</v>
      </c>
      <c r="H84" s="60">
        <v>20.758736620000001</v>
      </c>
      <c r="I84" s="60">
        <v>7.34436482</v>
      </c>
      <c r="J84" s="60">
        <v>42.815052600000001</v>
      </c>
      <c r="K84" s="60">
        <v>84.495762999999997</v>
      </c>
      <c r="L84" s="60">
        <v>1.1700442799999999</v>
      </c>
      <c r="M84" s="60">
        <v>2.8591605100000002</v>
      </c>
      <c r="N84" s="60">
        <v>5.6274283900000004</v>
      </c>
      <c r="O84" s="61">
        <v>6.5619697300000004</v>
      </c>
    </row>
    <row r="85" spans="1:15">
      <c r="A85" s="74">
        <v>76</v>
      </c>
      <c r="B85" s="75" t="s">
        <v>124</v>
      </c>
      <c r="C85" s="60">
        <v>0.66963300000000003</v>
      </c>
      <c r="D85" s="60">
        <v>0.98606899999999997</v>
      </c>
      <c r="E85" s="60">
        <v>1.45563</v>
      </c>
      <c r="F85" s="60">
        <v>3.0849839999999999</v>
      </c>
      <c r="G85" s="60">
        <v>3.6251540000000002</v>
      </c>
      <c r="H85" s="60">
        <v>3.6569799700000001</v>
      </c>
      <c r="I85" s="60">
        <v>4.8846642300000003</v>
      </c>
      <c r="J85" s="60">
        <v>4.7677914000000001</v>
      </c>
      <c r="K85" s="60">
        <v>11.318014</v>
      </c>
      <c r="L85" s="60">
        <v>3.4264471400000001</v>
      </c>
      <c r="M85" s="60">
        <v>2.2684525299999998</v>
      </c>
      <c r="N85" s="60">
        <v>4.5302623400000002</v>
      </c>
      <c r="O85" s="61">
        <v>5.10350473</v>
      </c>
    </row>
    <row r="86" spans="1:15">
      <c r="A86" s="74">
        <v>77</v>
      </c>
      <c r="B86" s="75" t="s">
        <v>76</v>
      </c>
      <c r="C86" s="60">
        <v>0.218475</v>
      </c>
      <c r="D86" s="60">
        <v>0.171212</v>
      </c>
      <c r="E86" s="60">
        <v>0.74923200000000001</v>
      </c>
      <c r="F86" s="60">
        <v>1.1728350000000001</v>
      </c>
      <c r="G86" s="60">
        <v>4.2794340000000002</v>
      </c>
      <c r="H86" s="60">
        <v>8.1241910500000003</v>
      </c>
      <c r="I86" s="60">
        <v>6.4704984899999998</v>
      </c>
      <c r="J86" s="60">
        <v>3.9931569800000002</v>
      </c>
      <c r="K86" s="60">
        <v>7.313561</v>
      </c>
      <c r="L86" s="60">
        <v>2.9540707300000002</v>
      </c>
      <c r="M86" s="60">
        <v>4.6416694700000001</v>
      </c>
      <c r="N86" s="60">
        <v>3.8003348300000002</v>
      </c>
      <c r="O86" s="61">
        <v>4.9324034699999997</v>
      </c>
    </row>
    <row r="87" spans="1:15">
      <c r="A87" s="74">
        <v>78</v>
      </c>
      <c r="B87" s="75" t="s">
        <v>77</v>
      </c>
      <c r="C87" s="60">
        <v>0.18546499999999999</v>
      </c>
      <c r="D87" s="60">
        <v>0.315415</v>
      </c>
      <c r="E87" s="60">
        <v>0.44904899999999998</v>
      </c>
      <c r="F87" s="60">
        <v>3.9236E-2</v>
      </c>
      <c r="G87" s="60">
        <v>2.0544150000000001</v>
      </c>
      <c r="H87" s="60">
        <v>1.7995308299999999</v>
      </c>
      <c r="I87" s="60">
        <v>4.5141273999999996</v>
      </c>
      <c r="J87" s="60">
        <v>2.1740502199999998</v>
      </c>
      <c r="K87" s="60">
        <v>6.6400360000000003</v>
      </c>
      <c r="L87" s="60">
        <v>1.5371431</v>
      </c>
      <c r="M87" s="60">
        <v>0.55508022000000001</v>
      </c>
      <c r="N87" s="60">
        <v>0.99635110000000005</v>
      </c>
      <c r="O87" s="61">
        <v>4.8513116700000003</v>
      </c>
    </row>
    <row r="88" spans="1:15">
      <c r="A88" s="74">
        <v>79</v>
      </c>
      <c r="B88" s="75" t="s">
        <v>182</v>
      </c>
      <c r="C88" s="60"/>
      <c r="D88" s="60">
        <v>6.6070000000000004E-2</v>
      </c>
      <c r="E88" s="60"/>
      <c r="F88" s="60">
        <v>1.7812999999999999E-2</v>
      </c>
      <c r="G88" s="60">
        <v>8.3878999999999995E-2</v>
      </c>
      <c r="H88" s="60">
        <v>9.1993489999999997E-2</v>
      </c>
      <c r="I88" s="60">
        <v>0.32466996999999997</v>
      </c>
      <c r="J88" s="60">
        <v>10.74288924</v>
      </c>
      <c r="K88" s="60">
        <v>12.766486</v>
      </c>
      <c r="L88" s="60">
        <v>1.01491661</v>
      </c>
      <c r="M88" s="60">
        <v>0.93459740000000002</v>
      </c>
      <c r="N88" s="60">
        <v>7.9531582500000004</v>
      </c>
      <c r="O88" s="61">
        <v>4.7136104000000003</v>
      </c>
    </row>
    <row r="89" spans="1:15">
      <c r="A89" s="74">
        <v>80</v>
      </c>
      <c r="B89" s="75" t="s">
        <v>187</v>
      </c>
      <c r="C89" s="60"/>
      <c r="D89" s="60">
        <v>1.892048</v>
      </c>
      <c r="E89" s="60">
        <v>1.464612</v>
      </c>
      <c r="F89" s="60">
        <v>1.0864609999999999</v>
      </c>
      <c r="G89" s="60">
        <v>0.638907</v>
      </c>
      <c r="H89" s="60">
        <v>0.71696298000000003</v>
      </c>
      <c r="I89" s="60">
        <v>1.80453917</v>
      </c>
      <c r="J89" s="60">
        <v>2.3888365199999999</v>
      </c>
      <c r="K89" s="60">
        <v>8.4019089999999998</v>
      </c>
      <c r="L89" s="60">
        <v>4.1010949400000003</v>
      </c>
      <c r="M89" s="60">
        <v>2.0202827000000001</v>
      </c>
      <c r="N89" s="60">
        <v>3.0745451699999999</v>
      </c>
      <c r="O89" s="61">
        <v>4.6007666800000004</v>
      </c>
    </row>
    <row r="90" spans="1:15">
      <c r="A90" s="74">
        <v>81</v>
      </c>
      <c r="B90" s="75" t="s">
        <v>145</v>
      </c>
      <c r="C90" s="60">
        <v>2.1458870000000001</v>
      </c>
      <c r="D90" s="60">
        <v>3.777965</v>
      </c>
      <c r="E90" s="60">
        <v>4.8496329999999999</v>
      </c>
      <c r="F90" s="60">
        <v>6.8119360000000002</v>
      </c>
      <c r="G90" s="60">
        <v>3.874879</v>
      </c>
      <c r="H90" s="60">
        <v>5.3593366700000002</v>
      </c>
      <c r="I90" s="60">
        <v>5.0133854500000004</v>
      </c>
      <c r="J90" s="60">
        <v>7.5710515000000003</v>
      </c>
      <c r="K90" s="60">
        <v>8.9055680000000006</v>
      </c>
      <c r="L90" s="60">
        <v>3.17280761</v>
      </c>
      <c r="M90" s="60">
        <v>5.6352029300000002</v>
      </c>
      <c r="N90" s="60">
        <v>6.5039828699999997</v>
      </c>
      <c r="O90" s="61">
        <v>4.49557699</v>
      </c>
    </row>
    <row r="91" spans="1:15">
      <c r="A91" s="74">
        <v>82</v>
      </c>
      <c r="B91" s="75" t="s">
        <v>92</v>
      </c>
      <c r="C91" s="60">
        <v>0.14399999999999999</v>
      </c>
      <c r="D91" s="60">
        <v>0.20905000000000001</v>
      </c>
      <c r="E91" s="60">
        <v>0.31728000000000001</v>
      </c>
      <c r="F91" s="60">
        <v>2.9007999999999999E-2</v>
      </c>
      <c r="G91" s="60">
        <v>0.545408</v>
      </c>
      <c r="H91" s="60">
        <v>1.0174502299999999</v>
      </c>
      <c r="I91" s="60">
        <v>0.44679200000000002</v>
      </c>
      <c r="J91" s="60">
        <v>1.4883117100000001</v>
      </c>
      <c r="K91" s="60">
        <v>1.0589740000000001</v>
      </c>
      <c r="L91" s="60">
        <v>0.21648000000000001</v>
      </c>
      <c r="M91" s="60">
        <v>0.61</v>
      </c>
      <c r="N91" s="60">
        <v>2.9593120000000002</v>
      </c>
      <c r="O91" s="61">
        <v>4.4618064500000001</v>
      </c>
    </row>
    <row r="92" spans="1:15">
      <c r="A92" s="74">
        <v>83</v>
      </c>
      <c r="B92" s="75" t="s">
        <v>123</v>
      </c>
      <c r="C92" s="60">
        <v>1.2190030000000001</v>
      </c>
      <c r="D92" s="60">
        <v>1.2436449999999999</v>
      </c>
      <c r="E92" s="60">
        <v>1.694747</v>
      </c>
      <c r="F92" s="60">
        <v>2.8190620000000002</v>
      </c>
      <c r="G92" s="60">
        <v>1.0922240000000001</v>
      </c>
      <c r="H92" s="60">
        <v>0.74813695999999996</v>
      </c>
      <c r="I92" s="60">
        <v>1.5481802499999999</v>
      </c>
      <c r="J92" s="60">
        <v>0.62968380999999995</v>
      </c>
      <c r="K92" s="60">
        <v>2.52881</v>
      </c>
      <c r="L92" s="60">
        <v>1.7863896399999999</v>
      </c>
      <c r="M92" s="60">
        <v>4.7460139200000002</v>
      </c>
      <c r="N92" s="60">
        <v>1.37188596</v>
      </c>
      <c r="O92" s="61">
        <v>4.4429847699999998</v>
      </c>
    </row>
    <row r="93" spans="1:15">
      <c r="A93" s="74">
        <v>84</v>
      </c>
      <c r="B93" s="75" t="s">
        <v>160</v>
      </c>
      <c r="C93" s="60"/>
      <c r="D93" s="60"/>
      <c r="E93" s="60"/>
      <c r="F93" s="60">
        <v>1.9085000000000001E-2</v>
      </c>
      <c r="G93" s="60">
        <v>4.8300000000000001E-3</v>
      </c>
      <c r="H93" s="60">
        <v>0.33322481999999998</v>
      </c>
      <c r="I93" s="60">
        <v>0.22291241000000001</v>
      </c>
      <c r="J93" s="60">
        <v>0.3081528</v>
      </c>
      <c r="K93" s="60">
        <v>2.3329680000000002</v>
      </c>
      <c r="L93" s="60">
        <v>0.50782006000000002</v>
      </c>
      <c r="M93" s="60">
        <v>3.8849296799999999</v>
      </c>
      <c r="N93" s="60">
        <v>3.6024837500000002</v>
      </c>
      <c r="O93" s="61">
        <v>4.1372557900000002</v>
      </c>
    </row>
    <row r="94" spans="1:15">
      <c r="A94" s="74">
        <v>85</v>
      </c>
      <c r="B94" s="75" t="s">
        <v>212</v>
      </c>
      <c r="C94" s="60">
        <v>0.73343000000000003</v>
      </c>
      <c r="D94" s="60">
        <v>1.8093680000000001</v>
      </c>
      <c r="E94" s="60">
        <v>2.6595970000000002</v>
      </c>
      <c r="F94" s="60">
        <v>3.1045910000000001</v>
      </c>
      <c r="G94" s="60">
        <v>2.9893730000000001</v>
      </c>
      <c r="H94" s="60">
        <v>3.6070687399999999</v>
      </c>
      <c r="I94" s="60">
        <v>3.7896464999999999</v>
      </c>
      <c r="J94" s="60">
        <v>2.8670154999999999</v>
      </c>
      <c r="K94" s="60">
        <v>3.3533200000000001</v>
      </c>
      <c r="L94" s="60">
        <v>3.13308309</v>
      </c>
      <c r="M94" s="60">
        <v>3.2004723300000002</v>
      </c>
      <c r="N94" s="60">
        <v>5.1263939199999999</v>
      </c>
      <c r="O94" s="61">
        <v>4.1000804500000001</v>
      </c>
    </row>
    <row r="95" spans="1:15">
      <c r="A95" s="74">
        <v>86</v>
      </c>
      <c r="B95" s="75" t="s">
        <v>118</v>
      </c>
      <c r="C95" s="60">
        <v>0.57826100000000002</v>
      </c>
      <c r="D95" s="60">
        <v>0.89987300000000003</v>
      </c>
      <c r="E95" s="60">
        <v>1.5694969999999999</v>
      </c>
      <c r="F95" s="60">
        <v>2.1500379999999999</v>
      </c>
      <c r="G95" s="60">
        <v>8.9867329999999992</v>
      </c>
      <c r="H95" s="60">
        <v>2.3665960699999999</v>
      </c>
      <c r="I95" s="60">
        <v>1.75021772</v>
      </c>
      <c r="J95" s="60">
        <v>4.70848449</v>
      </c>
      <c r="K95" s="60">
        <v>2.3285100000000001</v>
      </c>
      <c r="L95" s="60">
        <v>1.6016882800000001</v>
      </c>
      <c r="M95" s="60">
        <v>1.54654103</v>
      </c>
      <c r="N95" s="60">
        <v>4.1115025100000002</v>
      </c>
      <c r="O95" s="61">
        <v>4.0620671499999998</v>
      </c>
    </row>
    <row r="96" spans="1:15">
      <c r="A96" s="74">
        <v>87</v>
      </c>
      <c r="B96" s="75" t="s">
        <v>114</v>
      </c>
      <c r="C96" s="60">
        <v>2.840071</v>
      </c>
      <c r="D96" s="60">
        <v>2.113585</v>
      </c>
      <c r="E96" s="60">
        <v>2.3788049999999998</v>
      </c>
      <c r="F96" s="60">
        <v>4.13842</v>
      </c>
      <c r="G96" s="60">
        <v>13.826897000000001</v>
      </c>
      <c r="H96" s="60">
        <v>3.80871833</v>
      </c>
      <c r="I96" s="60">
        <v>3.90189809</v>
      </c>
      <c r="J96" s="60">
        <v>2.8241153300000001</v>
      </c>
      <c r="K96" s="60">
        <v>1.7002619999999999</v>
      </c>
      <c r="L96" s="60">
        <v>3.01530078</v>
      </c>
      <c r="M96" s="60">
        <v>1.2093053600000001</v>
      </c>
      <c r="N96" s="60">
        <v>1.3007928499999999</v>
      </c>
      <c r="O96" s="61">
        <v>4.0466314900000002</v>
      </c>
    </row>
    <row r="97" spans="1:15">
      <c r="A97" s="74">
        <v>88</v>
      </c>
      <c r="B97" s="75" t="s">
        <v>206</v>
      </c>
      <c r="C97" s="60">
        <v>0.36321999999999999</v>
      </c>
      <c r="D97" s="60">
        <v>6.5804000000000001E-2</v>
      </c>
      <c r="E97" s="60">
        <v>4.4066000000000001E-2</v>
      </c>
      <c r="F97" s="60">
        <v>1.5703940000000001</v>
      </c>
      <c r="G97" s="60">
        <v>2.588743</v>
      </c>
      <c r="H97" s="60">
        <v>4.63150219</v>
      </c>
      <c r="I97" s="60">
        <v>3.8026437</v>
      </c>
      <c r="J97" s="60">
        <v>1.2579673200000001</v>
      </c>
      <c r="K97" s="60">
        <v>1.613286</v>
      </c>
      <c r="L97" s="60">
        <v>4.0992710299999997</v>
      </c>
      <c r="M97" s="60">
        <v>1.1505378799999999</v>
      </c>
      <c r="N97" s="60">
        <v>8.4979013800000001</v>
      </c>
      <c r="O97" s="61">
        <v>3.7951362199999998</v>
      </c>
    </row>
    <row r="98" spans="1:15">
      <c r="A98" s="74">
        <v>89</v>
      </c>
      <c r="B98" s="75" t="s">
        <v>179</v>
      </c>
      <c r="C98" s="60">
        <v>0.202013</v>
      </c>
      <c r="D98" s="60">
        <v>0.97672099999999995</v>
      </c>
      <c r="E98" s="60">
        <v>3.113613</v>
      </c>
      <c r="F98" s="60">
        <v>1.543123</v>
      </c>
      <c r="G98" s="60">
        <v>0.54147400000000001</v>
      </c>
      <c r="H98" s="60">
        <v>1.12927771</v>
      </c>
      <c r="I98" s="60">
        <v>1.0070061400000001</v>
      </c>
      <c r="J98" s="60">
        <v>1.1133648899999999</v>
      </c>
      <c r="K98" s="60">
        <v>1.093728</v>
      </c>
      <c r="L98" s="60">
        <v>1.17201596</v>
      </c>
      <c r="M98" s="60">
        <v>1.5965710200000001</v>
      </c>
      <c r="N98" s="60">
        <v>1.95719574</v>
      </c>
      <c r="O98" s="61">
        <v>3.7538165700000001</v>
      </c>
    </row>
    <row r="99" spans="1:15">
      <c r="A99" s="74">
        <v>90</v>
      </c>
      <c r="B99" s="75" t="s">
        <v>234</v>
      </c>
      <c r="C99" s="60"/>
      <c r="D99" s="60"/>
      <c r="E99" s="60">
        <v>4.7377000000000002E-2</v>
      </c>
      <c r="F99" s="60">
        <v>3.5818000000000003E-2</v>
      </c>
      <c r="G99" s="60">
        <v>2.1439E-2</v>
      </c>
      <c r="H99" s="60">
        <v>2.4194009999999998E-2</v>
      </c>
      <c r="I99" s="60">
        <v>1.1943789999999999E-2</v>
      </c>
      <c r="J99" s="60">
        <v>8.40049E-3</v>
      </c>
      <c r="K99" s="60">
        <v>0.13874600000000001</v>
      </c>
      <c r="L99" s="60">
        <v>7.0315779999999994E-2</v>
      </c>
      <c r="M99" s="60">
        <v>5.4131680000000001E-2</v>
      </c>
      <c r="N99" s="60">
        <v>0.40075013999999998</v>
      </c>
      <c r="O99" s="61">
        <v>3.7431865599999998</v>
      </c>
    </row>
    <row r="100" spans="1:15">
      <c r="A100" s="74">
        <v>91</v>
      </c>
      <c r="B100" s="75" t="s">
        <v>167</v>
      </c>
      <c r="C100" s="60">
        <v>4.5097999999999999E-2</v>
      </c>
      <c r="D100" s="60">
        <v>7.3695999999999998E-2</v>
      </c>
      <c r="E100" s="60">
        <v>0.12926299999999999</v>
      </c>
      <c r="F100" s="60">
        <v>0.268818</v>
      </c>
      <c r="G100" s="60">
        <v>0.30400300000000002</v>
      </c>
      <c r="H100" s="60">
        <v>0.23217452</v>
      </c>
      <c r="I100" s="60">
        <v>0.42304251999999998</v>
      </c>
      <c r="J100" s="60">
        <v>0.66923690999999996</v>
      </c>
      <c r="K100" s="60">
        <v>0.91086999999999996</v>
      </c>
      <c r="L100" s="60">
        <v>0.24154924</v>
      </c>
      <c r="M100" s="60">
        <v>1.77961488</v>
      </c>
      <c r="N100" s="60">
        <v>3.0859796500000001</v>
      </c>
      <c r="O100" s="61">
        <v>3.6667423499999998</v>
      </c>
    </row>
    <row r="101" spans="1:15">
      <c r="A101" s="74">
        <v>92</v>
      </c>
      <c r="B101" s="75" t="s">
        <v>171</v>
      </c>
      <c r="C101" s="60">
        <v>4.6870500000000002</v>
      </c>
      <c r="D101" s="60">
        <v>2.277139</v>
      </c>
      <c r="E101" s="60">
        <v>1.7201040000000001</v>
      </c>
      <c r="F101" s="60">
        <v>3.6281750000000001</v>
      </c>
      <c r="G101" s="60">
        <v>3.806082</v>
      </c>
      <c r="H101" s="60">
        <v>4.0687013099999998</v>
      </c>
      <c r="I101" s="60">
        <v>1.14477188</v>
      </c>
      <c r="J101" s="60">
        <v>3.2636671000000002</v>
      </c>
      <c r="K101" s="60">
        <v>2.9617330000000002</v>
      </c>
      <c r="L101" s="60">
        <v>1.8315743099999999</v>
      </c>
      <c r="M101" s="60">
        <v>1.69136409</v>
      </c>
      <c r="N101" s="60">
        <v>0.65973846999999997</v>
      </c>
      <c r="O101" s="61">
        <v>3.5254129999999999</v>
      </c>
    </row>
    <row r="102" spans="1:15">
      <c r="A102" s="74">
        <v>93</v>
      </c>
      <c r="B102" s="75" t="s">
        <v>235</v>
      </c>
      <c r="C102" s="60">
        <v>2.0858439999999998</v>
      </c>
      <c r="D102" s="60">
        <v>7.5495809999999999</v>
      </c>
      <c r="E102" s="60">
        <v>9.9705729999999999</v>
      </c>
      <c r="F102" s="60">
        <v>6.9296980000000001</v>
      </c>
      <c r="G102" s="60">
        <v>4.2121570000000004</v>
      </c>
      <c r="H102" s="60">
        <v>5.4480037799999996</v>
      </c>
      <c r="I102" s="60">
        <v>2.8740750099999999</v>
      </c>
      <c r="J102" s="60">
        <v>4.0453421299999999</v>
      </c>
      <c r="K102" s="60">
        <v>5.9552399999999999</v>
      </c>
      <c r="L102" s="60">
        <v>6.2850753700000004</v>
      </c>
      <c r="M102" s="60">
        <v>2.9501263600000001</v>
      </c>
      <c r="N102" s="60">
        <v>4.0821690799999999</v>
      </c>
      <c r="O102" s="61">
        <v>3.3299436099999999</v>
      </c>
    </row>
    <row r="103" spans="1:15">
      <c r="A103" s="74">
        <v>94</v>
      </c>
      <c r="B103" s="75" t="s">
        <v>209</v>
      </c>
      <c r="C103" s="60"/>
      <c r="D103" s="60"/>
      <c r="E103" s="60"/>
      <c r="F103" s="60">
        <v>0.76041099999999995</v>
      </c>
      <c r="G103" s="60">
        <v>4.6311419999999996</v>
      </c>
      <c r="H103" s="60">
        <v>3.2829664300000001</v>
      </c>
      <c r="I103" s="60">
        <v>1.69997369</v>
      </c>
      <c r="J103" s="60">
        <v>1.9911229999999999E-2</v>
      </c>
      <c r="K103" s="60"/>
      <c r="L103" s="60">
        <v>0.21884691000000001</v>
      </c>
      <c r="M103" s="60">
        <v>6.3538399999999995E-2</v>
      </c>
      <c r="N103" s="60">
        <v>0.91753483999999996</v>
      </c>
      <c r="O103" s="61">
        <v>2.6404477499999999</v>
      </c>
    </row>
    <row r="104" spans="1:15">
      <c r="A104" s="74">
        <v>95</v>
      </c>
      <c r="B104" s="75" t="s">
        <v>169</v>
      </c>
      <c r="C104" s="60">
        <v>0.12991900000000001</v>
      </c>
      <c r="D104" s="60">
        <v>6.1808000000000002E-2</v>
      </c>
      <c r="E104" s="60">
        <v>0.20604900000000001</v>
      </c>
      <c r="F104" s="60">
        <v>0.403831</v>
      </c>
      <c r="G104" s="60">
        <v>0.76463300000000001</v>
      </c>
      <c r="H104" s="60">
        <v>2.4233683099999999</v>
      </c>
      <c r="I104" s="60">
        <v>1.3735885699999999</v>
      </c>
      <c r="J104" s="60">
        <v>1.24382473</v>
      </c>
      <c r="K104" s="60">
        <v>5.7997839999999998</v>
      </c>
      <c r="L104" s="60">
        <v>2.0606342999999998</v>
      </c>
      <c r="M104" s="60">
        <v>0.42588504999999999</v>
      </c>
      <c r="N104" s="60">
        <v>0.51427389000000001</v>
      </c>
      <c r="O104" s="61">
        <v>2.5656656099999999</v>
      </c>
    </row>
    <row r="105" spans="1:15">
      <c r="A105" s="74">
        <v>96</v>
      </c>
      <c r="B105" s="75" t="s">
        <v>191</v>
      </c>
      <c r="C105" s="60">
        <v>0.13899900000000001</v>
      </c>
      <c r="D105" s="60">
        <v>0.212731</v>
      </c>
      <c r="E105" s="60">
        <v>0.84721299999999999</v>
      </c>
      <c r="F105" s="60">
        <v>0.68588700000000002</v>
      </c>
      <c r="G105" s="60">
        <v>0.56106900000000004</v>
      </c>
      <c r="H105" s="60">
        <v>0.32711424</v>
      </c>
      <c r="I105" s="60">
        <v>0.33558322000000002</v>
      </c>
      <c r="J105" s="60">
        <v>0.27318723</v>
      </c>
      <c r="K105" s="60">
        <v>0.57838900000000004</v>
      </c>
      <c r="L105" s="60">
        <v>1.3375543999999999</v>
      </c>
      <c r="M105" s="60">
        <v>2.1100205500000002</v>
      </c>
      <c r="N105" s="60">
        <v>3.76951262</v>
      </c>
      <c r="O105" s="61">
        <v>2.2994456900000002</v>
      </c>
    </row>
    <row r="106" spans="1:15">
      <c r="A106" s="74">
        <v>97</v>
      </c>
      <c r="B106" s="75" t="s">
        <v>176</v>
      </c>
      <c r="C106" s="60"/>
      <c r="D106" s="60"/>
      <c r="E106" s="60"/>
      <c r="F106" s="60"/>
      <c r="G106" s="60">
        <v>0.21520900000000001</v>
      </c>
      <c r="H106" s="60">
        <v>0.19032099999999999</v>
      </c>
      <c r="I106" s="60">
        <v>0.14056399999999999</v>
      </c>
      <c r="J106" s="60">
        <v>1.61038237</v>
      </c>
      <c r="K106" s="60">
        <v>2.7864119999999999</v>
      </c>
      <c r="L106" s="60">
        <v>0.56811266999999999</v>
      </c>
      <c r="M106" s="60">
        <v>0.73305209999999998</v>
      </c>
      <c r="N106" s="60">
        <v>0.64618735000000005</v>
      </c>
      <c r="O106" s="61">
        <v>1.98195744</v>
      </c>
    </row>
    <row r="107" spans="1:15">
      <c r="A107" s="74">
        <v>98</v>
      </c>
      <c r="B107" s="75" t="s">
        <v>117</v>
      </c>
      <c r="C107" s="60">
        <v>1.6247149999999999</v>
      </c>
      <c r="D107" s="60">
        <v>1.156515</v>
      </c>
      <c r="E107" s="60">
        <v>0.99389700000000003</v>
      </c>
      <c r="F107" s="60">
        <v>1.942704</v>
      </c>
      <c r="G107" s="60">
        <v>2.2789790000000001</v>
      </c>
      <c r="H107" s="60">
        <v>2.95556536</v>
      </c>
      <c r="I107" s="60">
        <v>1.8398452999999999</v>
      </c>
      <c r="J107" s="60">
        <v>2.4801038900000001</v>
      </c>
      <c r="K107" s="60">
        <v>2.0832899999999999</v>
      </c>
      <c r="L107" s="60">
        <v>6.7262858899999998</v>
      </c>
      <c r="M107" s="60">
        <v>6.9035447999999997</v>
      </c>
      <c r="N107" s="60">
        <v>3.98093962</v>
      </c>
      <c r="O107" s="61">
        <v>1.89774723</v>
      </c>
    </row>
    <row r="108" spans="1:15">
      <c r="A108" s="74">
        <v>99</v>
      </c>
      <c r="B108" s="75" t="s">
        <v>97</v>
      </c>
      <c r="C108" s="60">
        <v>2.955E-2</v>
      </c>
      <c r="D108" s="60">
        <v>0.17111999999999999</v>
      </c>
      <c r="E108" s="60">
        <v>0.11333500000000001</v>
      </c>
      <c r="F108" s="60">
        <v>0.156939</v>
      </c>
      <c r="G108" s="60">
        <v>0.53345399999999998</v>
      </c>
      <c r="H108" s="60">
        <v>0.40612076000000003</v>
      </c>
      <c r="I108" s="60">
        <v>0.76104068999999996</v>
      </c>
      <c r="J108" s="60">
        <v>0.25228804999999999</v>
      </c>
      <c r="K108" s="60">
        <v>1.010651</v>
      </c>
      <c r="L108" s="60">
        <v>0.87508666999999996</v>
      </c>
      <c r="M108" s="60">
        <v>0.96066764000000004</v>
      </c>
      <c r="N108" s="60">
        <v>1.8588072499999999</v>
      </c>
      <c r="O108" s="61">
        <v>1.77912303</v>
      </c>
    </row>
    <row r="109" spans="1:15">
      <c r="A109" s="74">
        <v>100</v>
      </c>
      <c r="B109" s="75" t="s">
        <v>103</v>
      </c>
      <c r="C109" s="60"/>
      <c r="D109" s="60">
        <v>0.1246</v>
      </c>
      <c r="E109" s="60">
        <v>0.58372800000000002</v>
      </c>
      <c r="F109" s="60">
        <v>1.3351E-2</v>
      </c>
      <c r="G109" s="60">
        <v>4.0891999999999998E-2</v>
      </c>
      <c r="H109" s="60">
        <v>0.17404800000000001</v>
      </c>
      <c r="I109" s="60">
        <v>4.686075E-2</v>
      </c>
      <c r="J109" s="60">
        <v>2.6158649999999999E-2</v>
      </c>
      <c r="K109" s="60">
        <v>1.3978520000000001</v>
      </c>
      <c r="L109" s="60">
        <v>0.17915933000000001</v>
      </c>
      <c r="M109" s="60">
        <v>0.80491902999999998</v>
      </c>
      <c r="N109" s="60">
        <v>0.95260164999999997</v>
      </c>
      <c r="O109" s="61">
        <v>1.76109494</v>
      </c>
    </row>
    <row r="110" spans="1:15">
      <c r="A110" s="74">
        <v>101</v>
      </c>
      <c r="B110" s="75" t="s">
        <v>216</v>
      </c>
      <c r="C110" s="60">
        <v>0.115226</v>
      </c>
      <c r="D110" s="60">
        <v>5.5938000000000002E-2</v>
      </c>
      <c r="E110" s="60">
        <v>3.0182E-2</v>
      </c>
      <c r="F110" s="60">
        <v>0.13383</v>
      </c>
      <c r="G110" s="60">
        <v>0.127691</v>
      </c>
      <c r="H110" s="60">
        <v>0.27336885999999999</v>
      </c>
      <c r="I110" s="60">
        <v>0.37831615000000002</v>
      </c>
      <c r="J110" s="60">
        <v>0.65115716000000001</v>
      </c>
      <c r="K110" s="60">
        <v>1.1147050000000001</v>
      </c>
      <c r="L110" s="60">
        <v>0.72349960000000002</v>
      </c>
      <c r="M110" s="60">
        <v>0.87213816</v>
      </c>
      <c r="N110" s="60">
        <v>1.31946349</v>
      </c>
      <c r="O110" s="61">
        <v>1.65545539</v>
      </c>
    </row>
    <row r="111" spans="1:15">
      <c r="A111" s="74">
        <v>102</v>
      </c>
      <c r="B111" s="75" t="s">
        <v>236</v>
      </c>
      <c r="C111" s="60"/>
      <c r="D111" s="60"/>
      <c r="E111" s="60">
        <v>2.4199999999999999E-2</v>
      </c>
      <c r="F111" s="60"/>
      <c r="G111" s="60">
        <v>0.19717499999999999</v>
      </c>
      <c r="H111" s="60">
        <v>6.8242189999999994E-2</v>
      </c>
      <c r="I111" s="60">
        <v>0.23717663</v>
      </c>
      <c r="J111" s="60">
        <v>0.62916559999999999</v>
      </c>
      <c r="K111" s="60">
        <v>1.376752</v>
      </c>
      <c r="L111" s="60">
        <v>0.46052600999999999</v>
      </c>
      <c r="M111" s="60">
        <v>0.36640897</v>
      </c>
      <c r="N111" s="60">
        <v>0.27802062</v>
      </c>
      <c r="O111" s="61">
        <v>1.64308988</v>
      </c>
    </row>
    <row r="112" spans="1:15">
      <c r="A112" s="74">
        <v>103</v>
      </c>
      <c r="B112" s="75" t="s">
        <v>95</v>
      </c>
      <c r="C112" s="60"/>
      <c r="D112" s="60">
        <v>0.25208000000000003</v>
      </c>
      <c r="E112" s="60">
        <v>9.4500000000000001E-2</v>
      </c>
      <c r="F112" s="60">
        <v>0.1384</v>
      </c>
      <c r="G112" s="60">
        <v>0.68873200000000001</v>
      </c>
      <c r="H112" s="60"/>
      <c r="I112" s="60"/>
      <c r="J112" s="60"/>
      <c r="K112" s="60">
        <v>5.9801E-2</v>
      </c>
      <c r="L112" s="60">
        <v>0.17545838</v>
      </c>
      <c r="M112" s="60">
        <v>0.31792271</v>
      </c>
      <c r="N112" s="60">
        <v>1.04317415</v>
      </c>
      <c r="O112" s="61">
        <v>1.54312374</v>
      </c>
    </row>
    <row r="113" spans="1:15">
      <c r="A113" s="74">
        <v>104</v>
      </c>
      <c r="B113" s="75" t="s">
        <v>197</v>
      </c>
      <c r="C113" s="60"/>
      <c r="D113" s="60"/>
      <c r="E113" s="60">
        <v>1.0380879999999999</v>
      </c>
      <c r="F113" s="60">
        <v>1.3330649999999999</v>
      </c>
      <c r="G113" s="60">
        <v>6.0128360000000001</v>
      </c>
      <c r="H113" s="60">
        <v>5.0098829299999998</v>
      </c>
      <c r="I113" s="60">
        <v>0.83194279999999998</v>
      </c>
      <c r="J113" s="60">
        <v>2.1439618299999998</v>
      </c>
      <c r="K113" s="60">
        <v>2.306476</v>
      </c>
      <c r="L113" s="60">
        <v>0.42441817999999998</v>
      </c>
      <c r="M113" s="60">
        <v>0.24354539</v>
      </c>
      <c r="N113" s="60">
        <v>1.6904478700000001</v>
      </c>
      <c r="O113" s="61">
        <v>1.5337476400000001</v>
      </c>
    </row>
    <row r="114" spans="1:15">
      <c r="A114" s="74">
        <v>105</v>
      </c>
      <c r="B114" s="75" t="s">
        <v>220</v>
      </c>
      <c r="C114" s="60"/>
      <c r="D114" s="60"/>
      <c r="E114" s="60">
        <v>4.5533999999999998E-2</v>
      </c>
      <c r="F114" s="60"/>
      <c r="G114" s="60">
        <v>3.3000000000000003E-5</v>
      </c>
      <c r="H114" s="60">
        <v>6.8130819999999995E-2</v>
      </c>
      <c r="I114" s="60"/>
      <c r="J114" s="60">
        <v>3.7116290000000003E-2</v>
      </c>
      <c r="K114" s="60">
        <v>1.7203E-2</v>
      </c>
      <c r="L114" s="60">
        <v>2.0478449999999999E-2</v>
      </c>
      <c r="M114" s="60">
        <v>0.38651784</v>
      </c>
      <c r="N114" s="60">
        <v>2.5367667900000002</v>
      </c>
      <c r="O114" s="61">
        <v>1.5129991300000001</v>
      </c>
    </row>
    <row r="115" spans="1:15">
      <c r="A115" s="74">
        <v>106</v>
      </c>
      <c r="B115" s="75" t="s">
        <v>158</v>
      </c>
      <c r="C115" s="60"/>
      <c r="D115" s="60"/>
      <c r="E115" s="60"/>
      <c r="F115" s="60"/>
      <c r="G115" s="60"/>
      <c r="H115" s="60">
        <v>1.9518000000000001E-3</v>
      </c>
      <c r="I115" s="60">
        <v>0.12767600000000001</v>
      </c>
      <c r="J115" s="60">
        <v>1.0588257400000001</v>
      </c>
      <c r="K115" s="60">
        <v>3.005E-2</v>
      </c>
      <c r="L115" s="60">
        <v>6.0389199999999997E-2</v>
      </c>
      <c r="M115" s="60">
        <v>2.6351999999999999E-3</v>
      </c>
      <c r="N115" s="60">
        <v>0.20487851000000001</v>
      </c>
      <c r="O115" s="61">
        <v>1.48212923</v>
      </c>
    </row>
    <row r="116" spans="1:15">
      <c r="A116" s="74">
        <v>107</v>
      </c>
      <c r="B116" s="75" t="s">
        <v>207</v>
      </c>
      <c r="C116" s="60">
        <v>0.11891</v>
      </c>
      <c r="D116" s="60">
        <v>0.56930700000000001</v>
      </c>
      <c r="E116" s="60">
        <v>0.88026599999999999</v>
      </c>
      <c r="F116" s="60">
        <v>0.33222499999999999</v>
      </c>
      <c r="G116" s="60">
        <v>0.36604700000000001</v>
      </c>
      <c r="H116" s="60">
        <v>0.28816037</v>
      </c>
      <c r="I116" s="60">
        <v>0.30959041999999998</v>
      </c>
      <c r="J116" s="60">
        <v>0.17666629</v>
      </c>
      <c r="K116" s="60">
        <v>0.88610199999999995</v>
      </c>
      <c r="L116" s="60">
        <v>6.3073210000000005E-2</v>
      </c>
      <c r="M116" s="60">
        <v>0.46555932</v>
      </c>
      <c r="N116" s="60">
        <v>0.48071143</v>
      </c>
      <c r="O116" s="61">
        <v>1.3282119100000001</v>
      </c>
    </row>
    <row r="117" spans="1:15">
      <c r="A117" s="74">
        <v>108</v>
      </c>
      <c r="B117" s="75" t="s">
        <v>127</v>
      </c>
      <c r="C117" s="60">
        <v>0.150259</v>
      </c>
      <c r="D117" s="60">
        <v>0.106165</v>
      </c>
      <c r="E117" s="60">
        <v>0.107683</v>
      </c>
      <c r="F117" s="60">
        <v>0.231651</v>
      </c>
      <c r="G117" s="60">
        <v>0.17480799999999999</v>
      </c>
      <c r="H117" s="60">
        <v>0.21357487999999999</v>
      </c>
      <c r="I117" s="60">
        <v>0.24581655999999999</v>
      </c>
      <c r="J117" s="60">
        <v>0.33854044</v>
      </c>
      <c r="K117" s="60">
        <v>1.090695</v>
      </c>
      <c r="L117" s="60">
        <v>0.51693608999999996</v>
      </c>
      <c r="M117" s="60">
        <v>1.23067664</v>
      </c>
      <c r="N117" s="60">
        <v>1.7592017799999999</v>
      </c>
      <c r="O117" s="61">
        <v>1.3142699799999999</v>
      </c>
    </row>
    <row r="118" spans="1:15">
      <c r="A118" s="74">
        <v>109</v>
      </c>
      <c r="B118" s="75" t="s">
        <v>148</v>
      </c>
      <c r="C118" s="60"/>
      <c r="D118" s="60"/>
      <c r="E118" s="60">
        <v>2.6771E-2</v>
      </c>
      <c r="F118" s="60">
        <v>5.8774E-2</v>
      </c>
      <c r="G118" s="60">
        <v>4.0988999999999998E-2</v>
      </c>
      <c r="H118" s="60"/>
      <c r="I118" s="60">
        <v>0.28298424</v>
      </c>
      <c r="J118" s="60">
        <v>0.53553256999999999</v>
      </c>
      <c r="K118" s="60">
        <v>1.858425</v>
      </c>
      <c r="L118" s="60">
        <v>0.62186065999999995</v>
      </c>
      <c r="M118" s="60">
        <v>1.0882040100000001</v>
      </c>
      <c r="N118" s="60">
        <v>2.1309420000000001</v>
      </c>
      <c r="O118" s="61">
        <v>1.2518316599999999</v>
      </c>
    </row>
    <row r="119" spans="1:15">
      <c r="A119" s="74">
        <v>110</v>
      </c>
      <c r="B119" s="75" t="s">
        <v>85</v>
      </c>
      <c r="C119" s="60">
        <v>3.9412000000000003E-2</v>
      </c>
      <c r="D119" s="60"/>
      <c r="E119" s="60">
        <v>3.0453999999999998E-2</v>
      </c>
      <c r="F119" s="60">
        <v>0.20791999999999999</v>
      </c>
      <c r="G119" s="60">
        <v>0.34262599999999999</v>
      </c>
      <c r="H119" s="60">
        <v>2.4034421899999998</v>
      </c>
      <c r="I119" s="60">
        <v>0.46940601999999998</v>
      </c>
      <c r="J119" s="60">
        <v>1.2163268899999999</v>
      </c>
      <c r="K119" s="60">
        <v>0.25498799999999999</v>
      </c>
      <c r="L119" s="60">
        <v>0.55537365000000005</v>
      </c>
      <c r="M119" s="60">
        <v>1.1658846</v>
      </c>
      <c r="N119" s="60">
        <v>1.4694088999999999</v>
      </c>
      <c r="O119" s="61">
        <v>1.21395224</v>
      </c>
    </row>
    <row r="120" spans="1:15">
      <c r="A120" s="74">
        <v>111</v>
      </c>
      <c r="B120" s="75" t="s">
        <v>119</v>
      </c>
      <c r="C120" s="60">
        <v>2.4351910000000001</v>
      </c>
      <c r="D120" s="60">
        <v>4.2900239999999998</v>
      </c>
      <c r="E120" s="60">
        <v>0.117516</v>
      </c>
      <c r="F120" s="60">
        <v>0.238735</v>
      </c>
      <c r="G120" s="60">
        <v>3.242353</v>
      </c>
      <c r="H120" s="60">
        <v>2.97025249</v>
      </c>
      <c r="I120" s="60">
        <v>5.1528512900000001</v>
      </c>
      <c r="J120" s="60">
        <v>1.5699882599999999</v>
      </c>
      <c r="K120" s="60">
        <v>3.9581179999999998</v>
      </c>
      <c r="L120" s="60">
        <v>0.32924173000000001</v>
      </c>
      <c r="M120" s="60">
        <v>0.49980927000000003</v>
      </c>
      <c r="N120" s="60">
        <v>1.47341393</v>
      </c>
      <c r="O120" s="61">
        <v>1.1001715299999999</v>
      </c>
    </row>
    <row r="121" spans="1:15">
      <c r="A121" s="74">
        <v>112</v>
      </c>
      <c r="B121" s="75" t="s">
        <v>100</v>
      </c>
      <c r="C121" s="60"/>
      <c r="D121" s="60"/>
      <c r="E121" s="60">
        <v>8.4223999999999993E-2</v>
      </c>
      <c r="F121" s="60">
        <v>7.6799999999999993E-2</v>
      </c>
      <c r="G121" s="60">
        <v>7.0272000000000001E-2</v>
      </c>
      <c r="H121" s="60">
        <v>0.1712475</v>
      </c>
      <c r="I121" s="60"/>
      <c r="J121" s="60">
        <v>3.3588229999999997E-2</v>
      </c>
      <c r="K121" s="60">
        <v>5.4882E-2</v>
      </c>
      <c r="L121" s="60">
        <v>0.14642504000000001</v>
      </c>
      <c r="M121" s="60">
        <v>0.11469276</v>
      </c>
      <c r="N121" s="60">
        <v>0.46991791999999999</v>
      </c>
      <c r="O121" s="61">
        <v>1.0169743499999999</v>
      </c>
    </row>
    <row r="122" spans="1:15">
      <c r="A122" s="74">
        <v>113</v>
      </c>
      <c r="B122" s="75" t="s">
        <v>204</v>
      </c>
      <c r="C122" s="60"/>
      <c r="D122" s="60"/>
      <c r="E122" s="60"/>
      <c r="F122" s="60"/>
      <c r="G122" s="60">
        <v>5.7557999999999998E-2</v>
      </c>
      <c r="H122" s="60">
        <v>0.50972404999999998</v>
      </c>
      <c r="I122" s="60">
        <v>0.62747790999999997</v>
      </c>
      <c r="J122" s="60">
        <v>0.40829490000000002</v>
      </c>
      <c r="K122" s="60">
        <v>2.5065360000000001</v>
      </c>
      <c r="L122" s="60">
        <v>0.36427214000000002</v>
      </c>
      <c r="M122" s="60">
        <v>0.66760295000000003</v>
      </c>
      <c r="N122" s="60">
        <v>1.58519923</v>
      </c>
      <c r="O122" s="61">
        <v>1.0153917699999999</v>
      </c>
    </row>
    <row r="123" spans="1:15">
      <c r="A123" s="74">
        <v>114</v>
      </c>
      <c r="B123" s="75" t="s">
        <v>219</v>
      </c>
      <c r="C123" s="60"/>
      <c r="D123" s="60"/>
      <c r="E123" s="60"/>
      <c r="F123" s="60"/>
      <c r="G123" s="60"/>
      <c r="H123" s="60"/>
      <c r="I123" s="60">
        <v>8.8477499999999997E-3</v>
      </c>
      <c r="J123" s="60">
        <v>2.171673E-2</v>
      </c>
      <c r="K123" s="60"/>
      <c r="L123" s="60"/>
      <c r="M123" s="60">
        <v>0.27034145999999998</v>
      </c>
      <c r="N123" s="60">
        <v>0.70012405</v>
      </c>
      <c r="O123" s="61">
        <v>0.83514785000000002</v>
      </c>
    </row>
    <row r="124" spans="1:15">
      <c r="A124" s="74">
        <v>115</v>
      </c>
      <c r="B124" s="75" t="s">
        <v>211</v>
      </c>
      <c r="C124" s="60"/>
      <c r="D124" s="60">
        <v>0.80880300000000005</v>
      </c>
      <c r="E124" s="60">
        <v>1.9986489999999999</v>
      </c>
      <c r="F124" s="60">
        <v>0.30336099999999999</v>
      </c>
      <c r="G124" s="60">
        <v>0.71501400000000004</v>
      </c>
      <c r="H124" s="60">
        <v>0.14608884999999999</v>
      </c>
      <c r="I124" s="60">
        <v>0.13246915000000001</v>
      </c>
      <c r="J124" s="60">
        <v>0.14095340000000001</v>
      </c>
      <c r="K124" s="60">
        <v>0.102287</v>
      </c>
      <c r="L124" s="60">
        <v>0.10818978999999999</v>
      </c>
      <c r="M124" s="60">
        <v>6.0107260000000003E-2</v>
      </c>
      <c r="N124" s="60">
        <v>0.10367609999999999</v>
      </c>
      <c r="O124" s="61">
        <v>0.73248493000000003</v>
      </c>
    </row>
    <row r="125" spans="1:15">
      <c r="A125" s="74">
        <v>116</v>
      </c>
      <c r="B125" s="75" t="s">
        <v>116</v>
      </c>
      <c r="C125" s="60">
        <v>3.4450000000000001E-2</v>
      </c>
      <c r="D125" s="60"/>
      <c r="E125" s="60">
        <v>0.155695</v>
      </c>
      <c r="F125" s="60">
        <v>0.34524899999999997</v>
      </c>
      <c r="G125" s="60">
        <v>0.24959100000000001</v>
      </c>
      <c r="H125" s="60">
        <v>0.25710744000000002</v>
      </c>
      <c r="I125" s="60">
        <v>0.38784241000000003</v>
      </c>
      <c r="J125" s="60">
        <v>0.10989812</v>
      </c>
      <c r="K125" s="60">
        <v>0.50749599999999995</v>
      </c>
      <c r="L125" s="60">
        <v>0.11067583</v>
      </c>
      <c r="M125" s="60">
        <v>2.401346E-2</v>
      </c>
      <c r="N125" s="60">
        <v>0.26950000000000002</v>
      </c>
      <c r="O125" s="61">
        <v>0.71417441999999998</v>
      </c>
    </row>
    <row r="126" spans="1:15">
      <c r="A126" s="74">
        <v>117</v>
      </c>
      <c r="B126" s="75" t="s">
        <v>224</v>
      </c>
      <c r="C126" s="60"/>
      <c r="D126" s="60">
        <v>9.4095999999999999E-2</v>
      </c>
      <c r="E126" s="60">
        <v>0.35804999999999998</v>
      </c>
      <c r="F126" s="60">
        <v>0.45297999999999999</v>
      </c>
      <c r="G126" s="60"/>
      <c r="H126" s="60"/>
      <c r="I126" s="60">
        <v>3.058462E-2</v>
      </c>
      <c r="J126" s="60">
        <v>9.0243400000000001E-2</v>
      </c>
      <c r="K126" s="60">
        <v>0.269625</v>
      </c>
      <c r="L126" s="60">
        <v>2.7047999999999999E-2</v>
      </c>
      <c r="M126" s="60">
        <v>0.150087</v>
      </c>
      <c r="N126" s="60">
        <v>0.38398706999999999</v>
      </c>
      <c r="O126" s="61">
        <v>0.69616913000000002</v>
      </c>
    </row>
    <row r="127" spans="1:15">
      <c r="A127" s="74">
        <v>118</v>
      </c>
      <c r="B127" s="75" t="s">
        <v>192</v>
      </c>
      <c r="C127" s="60">
        <v>1.8357570000000001</v>
      </c>
      <c r="D127" s="60">
        <v>1.0179560000000001</v>
      </c>
      <c r="E127" s="60">
        <v>0.47422599999999998</v>
      </c>
      <c r="F127" s="60">
        <v>0.50001099999999998</v>
      </c>
      <c r="G127" s="60">
        <v>0.25881900000000002</v>
      </c>
      <c r="H127" s="60">
        <v>0.23033004000000001</v>
      </c>
      <c r="I127" s="60">
        <v>0.35865933999999999</v>
      </c>
      <c r="J127" s="60">
        <v>0.56871276000000004</v>
      </c>
      <c r="K127" s="60">
        <v>1.092554</v>
      </c>
      <c r="L127" s="60">
        <v>0.64312250999999998</v>
      </c>
      <c r="M127" s="60">
        <v>0.29510368999999997</v>
      </c>
      <c r="N127" s="60">
        <v>0.65586414999999998</v>
      </c>
      <c r="O127" s="61">
        <v>0.65684392000000003</v>
      </c>
    </row>
    <row r="128" spans="1:15">
      <c r="A128" s="74">
        <v>119</v>
      </c>
      <c r="B128" s="75" t="s">
        <v>84</v>
      </c>
      <c r="C128" s="60"/>
      <c r="D128" s="60">
        <v>0.195692</v>
      </c>
      <c r="E128" s="60">
        <v>0.20214299999999999</v>
      </c>
      <c r="F128" s="60"/>
      <c r="G128" s="60">
        <v>0.14271400000000001</v>
      </c>
      <c r="H128" s="60">
        <v>0.16569639</v>
      </c>
      <c r="I128" s="60">
        <v>0.10342646</v>
      </c>
      <c r="J128" s="60">
        <v>0.69244631000000001</v>
      </c>
      <c r="K128" s="60">
        <v>0.19145200000000001</v>
      </c>
      <c r="L128" s="60">
        <v>8.0519250000000001E-2</v>
      </c>
      <c r="M128" s="60">
        <v>9.8499009999999998E-2</v>
      </c>
      <c r="N128" s="60">
        <v>0.45382336000000001</v>
      </c>
      <c r="O128" s="61">
        <v>0.63477298999999998</v>
      </c>
    </row>
    <row r="129" spans="1:15">
      <c r="A129" s="74">
        <v>120</v>
      </c>
      <c r="B129" s="75" t="s">
        <v>89</v>
      </c>
      <c r="C129" s="60">
        <v>0.12518499999999999</v>
      </c>
      <c r="D129" s="60"/>
      <c r="E129" s="60"/>
      <c r="F129" s="60"/>
      <c r="G129" s="60">
        <v>0.144342</v>
      </c>
      <c r="H129" s="60"/>
      <c r="I129" s="60">
        <v>2.3658999999999999</v>
      </c>
      <c r="J129" s="60">
        <v>0.18836834999999999</v>
      </c>
      <c r="K129" s="60">
        <v>0.34778199999999998</v>
      </c>
      <c r="L129" s="60">
        <v>0.37406917000000001</v>
      </c>
      <c r="M129" s="60">
        <v>8.8343299999999996E-3</v>
      </c>
      <c r="N129" s="60">
        <v>1.4232110600000001</v>
      </c>
      <c r="O129" s="61">
        <v>0.62174284999999996</v>
      </c>
    </row>
    <row r="130" spans="1:15">
      <c r="A130" s="74">
        <v>121</v>
      </c>
      <c r="B130" s="75" t="s">
        <v>98</v>
      </c>
      <c r="C130" s="60">
        <v>9.8250000000000004E-2</v>
      </c>
      <c r="D130" s="60"/>
      <c r="E130" s="60">
        <v>4.6335000000000001E-2</v>
      </c>
      <c r="F130" s="60">
        <v>8.3780999999999994E-2</v>
      </c>
      <c r="G130" s="60">
        <v>0.53351400000000004</v>
      </c>
      <c r="H130" s="60">
        <v>0.14963986000000001</v>
      </c>
      <c r="I130" s="60">
        <v>0.43567646999999998</v>
      </c>
      <c r="J130" s="60">
        <v>0.50180283000000003</v>
      </c>
      <c r="K130" s="60">
        <v>0.29585099999999998</v>
      </c>
      <c r="L130" s="60">
        <v>0.20558328000000001</v>
      </c>
      <c r="M130" s="60">
        <v>0.17568863000000001</v>
      </c>
      <c r="N130" s="60">
        <v>0.86879412</v>
      </c>
      <c r="O130" s="61">
        <v>0.46533977999999998</v>
      </c>
    </row>
    <row r="131" spans="1:15">
      <c r="A131" s="74">
        <v>122</v>
      </c>
      <c r="B131" s="75" t="s">
        <v>237</v>
      </c>
      <c r="C131" s="60"/>
      <c r="D131" s="60"/>
      <c r="E131" s="60"/>
      <c r="F131" s="60"/>
      <c r="G131" s="60"/>
      <c r="H131" s="60"/>
      <c r="I131" s="60">
        <v>7.6912499999999995E-2</v>
      </c>
      <c r="J131" s="60"/>
      <c r="K131" s="60">
        <v>2.1362559999999999</v>
      </c>
      <c r="L131" s="60"/>
      <c r="M131" s="60">
        <v>1.256465E-2</v>
      </c>
      <c r="N131" s="60">
        <v>2.6270100000000001E-2</v>
      </c>
      <c r="O131" s="61">
        <v>0.39688659999999998</v>
      </c>
    </row>
    <row r="132" spans="1:15">
      <c r="A132" s="74">
        <v>123</v>
      </c>
      <c r="B132" s="75" t="s">
        <v>80</v>
      </c>
      <c r="C132" s="60">
        <v>0.60740000000000005</v>
      </c>
      <c r="D132" s="60">
        <v>5.2144000000000003E-2</v>
      </c>
      <c r="E132" s="60">
        <v>7.0579000000000003E-2</v>
      </c>
      <c r="F132" s="60">
        <v>8.1980999999999998E-2</v>
      </c>
      <c r="G132" s="60">
        <v>0.16487199999999999</v>
      </c>
      <c r="H132" s="60">
        <v>0.17394846999999999</v>
      </c>
      <c r="I132" s="60">
        <v>0.11960719</v>
      </c>
      <c r="J132" s="60">
        <v>0.14330206000000001</v>
      </c>
      <c r="K132" s="60">
        <v>0.200629</v>
      </c>
      <c r="L132" s="60">
        <v>0.25180780000000003</v>
      </c>
      <c r="M132" s="60">
        <v>0.39219556</v>
      </c>
      <c r="N132" s="60">
        <v>0.60328298000000002</v>
      </c>
      <c r="O132" s="61">
        <v>0.33311495000000002</v>
      </c>
    </row>
    <row r="133" spans="1:15">
      <c r="A133" s="74">
        <v>124</v>
      </c>
      <c r="B133" s="75" t="s">
        <v>131</v>
      </c>
      <c r="C133" s="60"/>
      <c r="D133" s="60"/>
      <c r="E133" s="60"/>
      <c r="F133" s="60">
        <v>0.30918400000000001</v>
      </c>
      <c r="G133" s="60">
        <v>0.26584400000000002</v>
      </c>
      <c r="H133" s="60">
        <v>0.13282401999999999</v>
      </c>
      <c r="I133" s="60">
        <v>0.31979268999999999</v>
      </c>
      <c r="J133" s="60">
        <v>0.46754636999999999</v>
      </c>
      <c r="K133" s="60">
        <v>0.61719100000000005</v>
      </c>
      <c r="L133" s="60">
        <v>0.41774795999999997</v>
      </c>
      <c r="M133" s="60">
        <v>0.48023026000000002</v>
      </c>
      <c r="N133" s="60">
        <v>0.45105740999999999</v>
      </c>
      <c r="O133" s="61">
        <v>0.32179031000000002</v>
      </c>
    </row>
    <row r="134" spans="1:15">
      <c r="A134" s="74">
        <v>125</v>
      </c>
      <c r="B134" s="75" t="s">
        <v>221</v>
      </c>
      <c r="C134" s="60">
        <v>1.476515</v>
      </c>
      <c r="D134" s="60">
        <v>6.2789400000000004</v>
      </c>
      <c r="E134" s="60">
        <v>0.81775500000000001</v>
      </c>
      <c r="F134" s="60">
        <v>1.8769769999999999</v>
      </c>
      <c r="G134" s="60">
        <v>1.6806099999999999</v>
      </c>
      <c r="H134" s="60">
        <v>1.02858921</v>
      </c>
      <c r="I134" s="60">
        <v>4.5009590900000003</v>
      </c>
      <c r="J134" s="60">
        <v>10.888750460000001</v>
      </c>
      <c r="K134" s="60">
        <v>1.3063359999999999</v>
      </c>
      <c r="L134" s="60">
        <v>3.42381848</v>
      </c>
      <c r="M134" s="60">
        <v>0.85655791999999997</v>
      </c>
      <c r="N134" s="60">
        <v>2.8414043900000001</v>
      </c>
      <c r="O134" s="61">
        <v>0.31173131999999998</v>
      </c>
    </row>
    <row r="135" spans="1:15">
      <c r="A135" s="74">
        <v>126</v>
      </c>
      <c r="B135" s="75" t="s">
        <v>132</v>
      </c>
      <c r="C135" s="60"/>
      <c r="D135" s="60"/>
      <c r="E135" s="60"/>
      <c r="F135" s="60">
        <v>0.35486899999999999</v>
      </c>
      <c r="G135" s="60">
        <v>0.18429400000000001</v>
      </c>
      <c r="H135" s="60">
        <v>0.25489020000000001</v>
      </c>
      <c r="I135" s="60">
        <v>0.17291075</v>
      </c>
      <c r="J135" s="60">
        <v>0.15607277999999999</v>
      </c>
      <c r="K135" s="60">
        <v>9.3226000000000003E-2</v>
      </c>
      <c r="L135" s="60">
        <v>4.1861139999999998E-2</v>
      </c>
      <c r="M135" s="60">
        <v>6.4067120000000005E-2</v>
      </c>
      <c r="N135" s="60">
        <v>0.30705233999999998</v>
      </c>
      <c r="O135" s="61">
        <v>0.29370647999999999</v>
      </c>
    </row>
    <row r="136" spans="1:15">
      <c r="A136" s="74">
        <v>127</v>
      </c>
      <c r="B136" s="75" t="s">
        <v>73</v>
      </c>
      <c r="C136" s="60"/>
      <c r="D136" s="60"/>
      <c r="E136" s="60">
        <v>7.2610000000000001E-3</v>
      </c>
      <c r="F136" s="60">
        <v>8.8330000000000006E-3</v>
      </c>
      <c r="G136" s="60">
        <v>6.5690999999999999E-2</v>
      </c>
      <c r="H136" s="60"/>
      <c r="I136" s="60">
        <v>0.3767025</v>
      </c>
      <c r="J136" s="60">
        <v>0.12260938</v>
      </c>
      <c r="K136" s="60">
        <v>0.70462999999999998</v>
      </c>
      <c r="L136" s="60">
        <v>0.5635</v>
      </c>
      <c r="M136" s="60">
        <v>0.28201746999999999</v>
      </c>
      <c r="N136" s="60">
        <v>0.48270836</v>
      </c>
      <c r="O136" s="61">
        <v>0.26342395000000002</v>
      </c>
    </row>
    <row r="137" spans="1:15">
      <c r="A137" s="74">
        <v>128</v>
      </c>
      <c r="B137" s="75" t="s">
        <v>172</v>
      </c>
      <c r="C137" s="60">
        <v>7.7044000000000001E-2</v>
      </c>
      <c r="D137" s="60">
        <v>9.4032000000000004E-2</v>
      </c>
      <c r="E137" s="60">
        <v>8.2428000000000001E-2</v>
      </c>
      <c r="F137" s="60">
        <v>6.6539000000000001E-2</v>
      </c>
      <c r="G137" s="60">
        <v>0.115359</v>
      </c>
      <c r="H137" s="60">
        <v>9.6142069999999996E-2</v>
      </c>
      <c r="I137" s="60">
        <v>9.5898529999999996E-2</v>
      </c>
      <c r="J137" s="60">
        <v>0.14040912999999999</v>
      </c>
      <c r="K137" s="60">
        <v>0.20943000000000001</v>
      </c>
      <c r="L137" s="60">
        <v>6.3043959999999996E-2</v>
      </c>
      <c r="M137" s="60">
        <v>0.27072147000000002</v>
      </c>
      <c r="N137" s="60">
        <v>0.39106524999999998</v>
      </c>
      <c r="O137" s="61">
        <v>0.25368489999999999</v>
      </c>
    </row>
    <row r="138" spans="1:15">
      <c r="A138" s="74">
        <v>129</v>
      </c>
      <c r="B138" s="75" t="s">
        <v>93</v>
      </c>
      <c r="C138" s="60"/>
      <c r="D138" s="60"/>
      <c r="E138" s="60"/>
      <c r="F138" s="60">
        <v>0.51461299999999999</v>
      </c>
      <c r="G138" s="60">
        <v>2.2784620000000002</v>
      </c>
      <c r="H138" s="60">
        <v>2.6877398800000001</v>
      </c>
      <c r="I138" s="60">
        <v>2.33679032</v>
      </c>
      <c r="J138" s="60">
        <v>1.3026972699999999</v>
      </c>
      <c r="K138" s="60">
        <v>2.0129959999999998</v>
      </c>
      <c r="L138" s="60">
        <v>0.96212626000000001</v>
      </c>
      <c r="M138" s="60">
        <v>0.88663013999999996</v>
      </c>
      <c r="N138" s="60">
        <v>2.052921</v>
      </c>
      <c r="O138" s="61">
        <v>0.25256000000000001</v>
      </c>
    </row>
    <row r="139" spans="1:15">
      <c r="A139" s="74">
        <v>130</v>
      </c>
      <c r="B139" s="75" t="s">
        <v>82</v>
      </c>
      <c r="C139" s="60">
        <v>0.130301</v>
      </c>
      <c r="D139" s="60">
        <v>0.283217</v>
      </c>
      <c r="E139" s="60">
        <v>0.37156600000000001</v>
      </c>
      <c r="F139" s="60">
        <v>0.45383899999999999</v>
      </c>
      <c r="G139" s="60">
        <v>0.23278699999999999</v>
      </c>
      <c r="H139" s="60">
        <v>0.35580724000000002</v>
      </c>
      <c r="I139" s="60">
        <v>0.18933398000000001</v>
      </c>
      <c r="J139" s="60">
        <v>0.31765428000000001</v>
      </c>
      <c r="K139" s="60">
        <v>0.55018299999999998</v>
      </c>
      <c r="L139" s="60">
        <v>0.13912089</v>
      </c>
      <c r="M139" s="60">
        <v>0.27395016</v>
      </c>
      <c r="N139" s="60">
        <v>0.15835884</v>
      </c>
      <c r="O139" s="61">
        <v>0.20837721000000001</v>
      </c>
    </row>
    <row r="140" spans="1:15">
      <c r="A140" s="74">
        <v>131</v>
      </c>
      <c r="B140" s="75" t="s">
        <v>87</v>
      </c>
      <c r="C140" s="60">
        <v>2.8285999999999999E-2</v>
      </c>
      <c r="D140" s="60"/>
      <c r="E140" s="60">
        <v>1.5200000000000001E-3</v>
      </c>
      <c r="F140" s="60">
        <v>2.2509000000000001E-2</v>
      </c>
      <c r="G140" s="60">
        <v>16.110956999999999</v>
      </c>
      <c r="H140" s="60">
        <v>3.7212099799999998</v>
      </c>
      <c r="I140" s="60">
        <v>5.0131080000000001E-2</v>
      </c>
      <c r="J140" s="60">
        <v>6.8321547599999999</v>
      </c>
      <c r="K140" s="60">
        <v>9.8597029999999997</v>
      </c>
      <c r="L140" s="60">
        <v>0.97988763999999995</v>
      </c>
      <c r="M140" s="60">
        <v>8.3414719999999998E-2</v>
      </c>
      <c r="N140" s="60">
        <v>8.1818890000000005E-2</v>
      </c>
      <c r="O140" s="61">
        <v>0.20203380000000001</v>
      </c>
    </row>
    <row r="141" spans="1:15">
      <c r="A141" s="74">
        <v>132</v>
      </c>
      <c r="B141" s="75" t="s">
        <v>170</v>
      </c>
      <c r="C141" s="60"/>
      <c r="D141" s="60">
        <v>3.3779999999999998E-2</v>
      </c>
      <c r="E141" s="60">
        <v>5.1582000000000003E-2</v>
      </c>
      <c r="F141" s="60">
        <v>4.8612000000000002E-2</v>
      </c>
      <c r="G141" s="60">
        <v>5.8425999999999999E-2</v>
      </c>
      <c r="H141" s="60">
        <v>0.13080277000000001</v>
      </c>
      <c r="I141" s="60"/>
      <c r="J141" s="60">
        <v>5.39988E-2</v>
      </c>
      <c r="K141" s="60">
        <v>9.8017999999999994E-2</v>
      </c>
      <c r="L141" s="60">
        <v>0.10341438</v>
      </c>
      <c r="M141" s="60">
        <v>5.3930909999999999E-2</v>
      </c>
      <c r="N141" s="60">
        <v>0.31459311000000001</v>
      </c>
      <c r="O141" s="61">
        <v>0.19082748999999999</v>
      </c>
    </row>
    <row r="142" spans="1:15">
      <c r="A142" s="74">
        <v>133</v>
      </c>
      <c r="B142" s="75" t="s">
        <v>159</v>
      </c>
      <c r="C142" s="60"/>
      <c r="D142" s="60"/>
      <c r="E142" s="60"/>
      <c r="F142" s="60">
        <v>2.0000000000000002E-5</v>
      </c>
      <c r="G142" s="60"/>
      <c r="H142" s="60"/>
      <c r="I142" s="60">
        <v>7.9291379999999995E-2</v>
      </c>
      <c r="J142" s="60">
        <v>0.40903474000000001</v>
      </c>
      <c r="K142" s="60">
        <v>4.4613E-2</v>
      </c>
      <c r="L142" s="60"/>
      <c r="M142" s="60">
        <v>0.85127386000000005</v>
      </c>
      <c r="N142" s="60">
        <v>3.9641061799999999</v>
      </c>
      <c r="O142" s="61">
        <v>0.18772667000000001</v>
      </c>
    </row>
    <row r="143" spans="1:15">
      <c r="A143" s="74">
        <v>134</v>
      </c>
      <c r="B143" s="75" t="s">
        <v>194</v>
      </c>
      <c r="C143" s="60">
        <v>7.0899999999999999E-3</v>
      </c>
      <c r="D143" s="60"/>
      <c r="E143" s="60"/>
      <c r="F143" s="60"/>
      <c r="G143" s="60"/>
      <c r="H143" s="60">
        <v>4.9549999999999997E-2</v>
      </c>
      <c r="I143" s="60">
        <v>0.18934880000000001</v>
      </c>
      <c r="J143" s="60">
        <v>0.17969841</v>
      </c>
      <c r="K143" s="60"/>
      <c r="L143" s="60">
        <v>0.42193027999999999</v>
      </c>
      <c r="M143" s="60">
        <v>0.49680055000000001</v>
      </c>
      <c r="N143" s="60">
        <v>4.5594399999999997E-3</v>
      </c>
      <c r="O143" s="61">
        <v>0.15063161</v>
      </c>
    </row>
    <row r="144" spans="1:15">
      <c r="A144" s="74">
        <v>135</v>
      </c>
      <c r="B144" s="75" t="s">
        <v>129</v>
      </c>
      <c r="C144" s="60">
        <v>4.0849999999999997E-2</v>
      </c>
      <c r="D144" s="60"/>
      <c r="E144" s="60">
        <v>0.18532299999999999</v>
      </c>
      <c r="F144" s="60">
        <v>0.25035200000000002</v>
      </c>
      <c r="G144" s="60">
        <v>2.349E-2</v>
      </c>
      <c r="H144" s="60"/>
      <c r="I144" s="60"/>
      <c r="J144" s="60"/>
      <c r="K144" s="60">
        <v>7.9389999999999999E-3</v>
      </c>
      <c r="L144" s="60">
        <v>2.3949999999999999E-5</v>
      </c>
      <c r="M144" s="60">
        <v>8.6066290000000004E-2</v>
      </c>
      <c r="N144" s="60">
        <v>5.4391969999999998E-2</v>
      </c>
      <c r="O144" s="61">
        <v>0.1505232</v>
      </c>
    </row>
    <row r="145" spans="1:15">
      <c r="A145" s="74">
        <v>136</v>
      </c>
      <c r="B145" s="75" t="s">
        <v>177</v>
      </c>
      <c r="C145" s="60"/>
      <c r="D145" s="60"/>
      <c r="E145" s="60">
        <v>0.235092</v>
      </c>
      <c r="F145" s="60">
        <v>0.48514299999999999</v>
      </c>
      <c r="G145" s="60">
        <v>0.22747300000000001</v>
      </c>
      <c r="H145" s="60">
        <v>0.19349330000000001</v>
      </c>
      <c r="I145" s="60">
        <v>0.13552469</v>
      </c>
      <c r="J145" s="60">
        <v>0.14151659</v>
      </c>
      <c r="K145" s="60">
        <v>0.34758499999999998</v>
      </c>
      <c r="L145" s="60">
        <v>0.46439028999999998</v>
      </c>
      <c r="M145" s="60">
        <v>0.18380869999999999</v>
      </c>
      <c r="N145" s="60">
        <v>0.35507216000000003</v>
      </c>
      <c r="O145" s="61">
        <v>0.14842654</v>
      </c>
    </row>
    <row r="146" spans="1:15">
      <c r="A146" s="74">
        <v>137</v>
      </c>
      <c r="B146" s="75" t="s">
        <v>161</v>
      </c>
      <c r="C146" s="60"/>
      <c r="D146" s="60"/>
      <c r="E146" s="60"/>
      <c r="F146" s="60"/>
      <c r="G146" s="60"/>
      <c r="H146" s="60"/>
      <c r="I146" s="60"/>
      <c r="J146" s="60"/>
      <c r="K146" s="60">
        <v>0.44600000000000001</v>
      </c>
      <c r="L146" s="60"/>
      <c r="M146" s="60"/>
      <c r="N146" s="60">
        <v>0.20255600000000001</v>
      </c>
      <c r="O146" s="61">
        <v>0.14492501999999999</v>
      </c>
    </row>
    <row r="147" spans="1:15">
      <c r="A147" s="74">
        <v>138</v>
      </c>
      <c r="B147" s="75" t="s">
        <v>79</v>
      </c>
      <c r="C147" s="60"/>
      <c r="D147" s="60"/>
      <c r="E147" s="60"/>
      <c r="F147" s="60"/>
      <c r="G147" s="60"/>
      <c r="H147" s="60">
        <v>0.19846125000000001</v>
      </c>
      <c r="I147" s="60"/>
      <c r="J147" s="60">
        <v>7.3142879999999993E-2</v>
      </c>
      <c r="K147" s="60">
        <v>3.7170000000000002E-2</v>
      </c>
      <c r="L147" s="60">
        <v>0.1899728</v>
      </c>
      <c r="M147" s="60">
        <v>0.42749999999999999</v>
      </c>
      <c r="N147" s="60">
        <v>0.61375000000000002</v>
      </c>
      <c r="O147" s="61">
        <v>0.14124999999999999</v>
      </c>
    </row>
    <row r="148" spans="1:15">
      <c r="A148" s="74">
        <v>139</v>
      </c>
      <c r="B148" s="75" t="s">
        <v>198</v>
      </c>
      <c r="C148" s="60"/>
      <c r="D148" s="60"/>
      <c r="E148" s="60"/>
      <c r="F148" s="60"/>
      <c r="G148" s="60">
        <v>5.1211E-2</v>
      </c>
      <c r="H148" s="60">
        <v>0.11039092</v>
      </c>
      <c r="I148" s="60">
        <v>8.9015800000000006E-2</v>
      </c>
      <c r="J148" s="60">
        <v>0.12882009</v>
      </c>
      <c r="K148" s="60">
        <v>4.5918E-2</v>
      </c>
      <c r="L148" s="60">
        <v>0.19767836</v>
      </c>
      <c r="M148" s="60">
        <v>0.14269554000000001</v>
      </c>
      <c r="N148" s="60"/>
      <c r="O148" s="61">
        <v>0.13696383000000001</v>
      </c>
    </row>
    <row r="149" spans="1:15">
      <c r="A149" s="74">
        <v>140</v>
      </c>
      <c r="B149" s="75" t="s">
        <v>208</v>
      </c>
      <c r="C149" s="60">
        <v>1.330951</v>
      </c>
      <c r="D149" s="60">
        <v>1.181446</v>
      </c>
      <c r="E149" s="60"/>
      <c r="F149" s="60">
        <v>2.7633999999999999E-2</v>
      </c>
      <c r="G149" s="60">
        <v>7.323995</v>
      </c>
      <c r="H149" s="60">
        <v>4.7075661899999997</v>
      </c>
      <c r="I149" s="60"/>
      <c r="J149" s="60"/>
      <c r="K149" s="60">
        <v>1.516883</v>
      </c>
      <c r="L149" s="60">
        <v>0.24932304</v>
      </c>
      <c r="M149" s="60">
        <v>0.30365992000000003</v>
      </c>
      <c r="N149" s="60">
        <v>0.10215399999999999</v>
      </c>
      <c r="O149" s="61">
        <v>0.12589165999999999</v>
      </c>
    </row>
    <row r="150" spans="1:15">
      <c r="A150" s="74">
        <v>141</v>
      </c>
      <c r="B150" s="75" t="s">
        <v>214</v>
      </c>
      <c r="C150" s="60"/>
      <c r="D150" s="60"/>
      <c r="E150" s="60"/>
      <c r="F150" s="60"/>
      <c r="G150" s="60"/>
      <c r="H150" s="60"/>
      <c r="I150" s="60">
        <v>8.5480000000000002E-5</v>
      </c>
      <c r="J150" s="60"/>
      <c r="K150" s="60"/>
      <c r="L150" s="60">
        <v>2.2028200000000001E-2</v>
      </c>
      <c r="M150" s="60"/>
      <c r="N150" s="60"/>
      <c r="O150" s="61">
        <v>0.12262728000000001</v>
      </c>
    </row>
    <row r="151" spans="1:15">
      <c r="A151" s="74">
        <v>142</v>
      </c>
      <c r="B151" s="75" t="s">
        <v>171</v>
      </c>
      <c r="C151" s="60">
        <v>1.0415000000000001E-2</v>
      </c>
      <c r="D151" s="60">
        <v>7.5119999999999996E-3</v>
      </c>
      <c r="E151" s="60">
        <v>4.8529999999999997E-3</v>
      </c>
      <c r="F151" s="60"/>
      <c r="G151" s="60"/>
      <c r="H151" s="60"/>
      <c r="I151" s="60">
        <v>5.7717300000000001E-3</v>
      </c>
      <c r="J151" s="60"/>
      <c r="K151" s="60"/>
      <c r="L151" s="60"/>
      <c r="M151" s="60">
        <v>8.6535929999999997E-2</v>
      </c>
      <c r="N151" s="60">
        <v>8.4459080000000006E-2</v>
      </c>
      <c r="O151" s="61">
        <v>0.11809648</v>
      </c>
    </row>
    <row r="152" spans="1:15">
      <c r="A152" s="74">
        <v>143</v>
      </c>
      <c r="B152" s="75" t="s">
        <v>130</v>
      </c>
      <c r="C152" s="60"/>
      <c r="D152" s="60"/>
      <c r="E152" s="60">
        <v>9.1701000000000005E-2</v>
      </c>
      <c r="F152" s="60">
        <v>1.1745650000000001</v>
      </c>
      <c r="G152" s="60">
        <v>2.9411E-2</v>
      </c>
      <c r="H152" s="60">
        <v>7.0468539999999996E-2</v>
      </c>
      <c r="I152" s="60">
        <v>6.2602030000000003E-2</v>
      </c>
      <c r="J152" s="60">
        <v>0.18463454000000001</v>
      </c>
      <c r="K152" s="60">
        <v>9.4617000000000007E-2</v>
      </c>
      <c r="L152" s="60">
        <v>4.303684E-2</v>
      </c>
      <c r="M152" s="60">
        <v>2.1026969999999999E-2</v>
      </c>
      <c r="N152" s="60">
        <v>4.3623700000000001E-2</v>
      </c>
      <c r="O152" s="61">
        <v>0.11476277999999999</v>
      </c>
    </row>
    <row r="153" spans="1:15">
      <c r="A153" s="74">
        <v>144</v>
      </c>
      <c r="B153" s="75" t="s">
        <v>83</v>
      </c>
      <c r="C153" s="60"/>
      <c r="D153" s="60"/>
      <c r="E153" s="60">
        <v>0.36018600000000001</v>
      </c>
      <c r="F153" s="60">
        <v>7.3002999999999998E-2</v>
      </c>
      <c r="G153" s="60">
        <v>0.45000600000000002</v>
      </c>
      <c r="H153" s="60">
        <v>0.17698622999999999</v>
      </c>
      <c r="I153" s="60">
        <v>0.22764567999999999</v>
      </c>
      <c r="J153" s="60">
        <v>0.13381961000000001</v>
      </c>
      <c r="K153" s="60">
        <v>4.1355999999999997E-2</v>
      </c>
      <c r="L153" s="60">
        <v>0.23704352000000001</v>
      </c>
      <c r="M153" s="60">
        <v>0.20530359000000001</v>
      </c>
      <c r="N153" s="60">
        <v>0.28665022000000001</v>
      </c>
      <c r="O153" s="61">
        <v>0.11018732000000001</v>
      </c>
    </row>
    <row r="154" spans="1:15">
      <c r="A154" s="74">
        <v>145</v>
      </c>
      <c r="B154" s="75" t="s">
        <v>128</v>
      </c>
      <c r="C154" s="60"/>
      <c r="D154" s="60"/>
      <c r="E154" s="60">
        <v>1.6445000000000001E-2</v>
      </c>
      <c r="F154" s="60"/>
      <c r="G154" s="60">
        <v>2.1641000000000001E-2</v>
      </c>
      <c r="H154" s="60"/>
      <c r="I154" s="60">
        <v>1.111469E-2</v>
      </c>
      <c r="J154" s="60">
        <v>1.92255E-2</v>
      </c>
      <c r="K154" s="60">
        <v>1.8922999999999999E-2</v>
      </c>
      <c r="L154" s="60">
        <v>3.3797010000000002E-2</v>
      </c>
      <c r="M154" s="60">
        <v>6.6589750000000003E-2</v>
      </c>
      <c r="N154" s="60">
        <v>5.88303E-3</v>
      </c>
      <c r="O154" s="61">
        <v>0.108325</v>
      </c>
    </row>
    <row r="155" spans="1:15">
      <c r="A155" s="74">
        <v>146</v>
      </c>
      <c r="B155" s="75" t="s">
        <v>238</v>
      </c>
      <c r="C155" s="60"/>
      <c r="D155" s="60"/>
      <c r="E155" s="60"/>
      <c r="F155" s="60"/>
      <c r="G155" s="60"/>
      <c r="H155" s="60"/>
      <c r="I155" s="60">
        <v>5.0000000000000002E-5</v>
      </c>
      <c r="J155" s="60">
        <v>8.8999999999999999E-3</v>
      </c>
      <c r="K155" s="60"/>
      <c r="L155" s="60">
        <v>8.7452429999999998E-2</v>
      </c>
      <c r="M155" s="60">
        <v>0.12890354000000001</v>
      </c>
      <c r="N155" s="60">
        <v>0.12699864</v>
      </c>
      <c r="O155" s="61">
        <v>0.10051873</v>
      </c>
    </row>
    <row r="156" spans="1:15">
      <c r="A156" s="74">
        <v>147</v>
      </c>
      <c r="B156" s="75" t="s">
        <v>196</v>
      </c>
      <c r="C156" s="60">
        <v>7.5772999999999993E-2</v>
      </c>
      <c r="D156" s="60">
        <v>0.11448999999999999</v>
      </c>
      <c r="E156" s="60">
        <v>0.25004199999999999</v>
      </c>
      <c r="F156" s="60">
        <v>0.14024700000000001</v>
      </c>
      <c r="G156" s="60">
        <v>0.55659099999999995</v>
      </c>
      <c r="H156" s="60">
        <v>0.67742634999999995</v>
      </c>
      <c r="I156" s="60">
        <v>4.2122359999999998E-2</v>
      </c>
      <c r="J156" s="60">
        <v>0.64399413999999999</v>
      </c>
      <c r="K156" s="60">
        <v>0.64621200000000001</v>
      </c>
      <c r="L156" s="60">
        <v>0.28681562999999999</v>
      </c>
      <c r="M156" s="60">
        <v>0.22771172000000001</v>
      </c>
      <c r="N156" s="60">
        <v>0.20817854</v>
      </c>
      <c r="O156" s="61">
        <v>9.4507369999999993E-2</v>
      </c>
    </row>
    <row r="157" spans="1:15">
      <c r="A157" s="74">
        <v>148</v>
      </c>
      <c r="B157" s="75" t="s">
        <v>239</v>
      </c>
      <c r="C157" s="60"/>
      <c r="D157" s="60"/>
      <c r="E157" s="60"/>
      <c r="F157" s="60">
        <v>3.6318999999999997E-2</v>
      </c>
      <c r="G157" s="60">
        <v>0.381243</v>
      </c>
      <c r="H157" s="60"/>
      <c r="I157" s="60">
        <v>1.7250100000000001E-2</v>
      </c>
      <c r="J157" s="60">
        <v>8.2600299999999998E-3</v>
      </c>
      <c r="K157" s="60"/>
      <c r="L157" s="60">
        <v>7.4915350000000006E-2</v>
      </c>
      <c r="M157" s="60">
        <v>5.4487910000000001E-2</v>
      </c>
      <c r="N157" s="60">
        <v>0.40504973</v>
      </c>
      <c r="O157" s="61">
        <v>7.7290330000000004E-2</v>
      </c>
    </row>
    <row r="158" spans="1:15">
      <c r="A158" s="74">
        <v>149</v>
      </c>
      <c r="B158" s="75" t="s">
        <v>144</v>
      </c>
      <c r="C158" s="60"/>
      <c r="D158" s="60"/>
      <c r="E158" s="60">
        <v>0.69497100000000001</v>
      </c>
      <c r="F158" s="60">
        <v>2.9751E-2</v>
      </c>
      <c r="G158" s="60">
        <v>2.359E-2</v>
      </c>
      <c r="H158" s="60">
        <v>0.11265519</v>
      </c>
      <c r="I158" s="60">
        <v>3.644907E-2</v>
      </c>
      <c r="J158" s="60">
        <v>3.2626860000000001E-2</v>
      </c>
      <c r="K158" s="60">
        <v>3.1099999999999999E-3</v>
      </c>
      <c r="L158" s="60">
        <v>4.0059919999999999E-2</v>
      </c>
      <c r="M158" s="60">
        <v>0.12992634</v>
      </c>
      <c r="N158" s="60">
        <v>0.49669007999999998</v>
      </c>
      <c r="O158" s="61">
        <v>7.572769E-2</v>
      </c>
    </row>
    <row r="159" spans="1:15">
      <c r="A159" s="74">
        <v>150</v>
      </c>
      <c r="B159" s="75" t="s">
        <v>186</v>
      </c>
      <c r="C159" s="60">
        <v>0.49743300000000001</v>
      </c>
      <c r="D159" s="60">
        <v>0.38367800000000002</v>
      </c>
      <c r="E159" s="60">
        <v>1.1254139999999999</v>
      </c>
      <c r="F159" s="60">
        <v>0.836588</v>
      </c>
      <c r="G159" s="60">
        <v>0.92717899999999998</v>
      </c>
      <c r="H159" s="60">
        <v>0.11286072</v>
      </c>
      <c r="I159" s="60"/>
      <c r="J159" s="60">
        <v>2.0370900000000001E-3</v>
      </c>
      <c r="K159" s="60">
        <v>1.7440009999999999</v>
      </c>
      <c r="L159" s="60"/>
      <c r="M159" s="60">
        <v>1.96225E-3</v>
      </c>
      <c r="N159" s="60">
        <v>1.9086100000000002E-2</v>
      </c>
      <c r="O159" s="61">
        <v>6.5625429999999998E-2</v>
      </c>
    </row>
    <row r="160" spans="1:15">
      <c r="A160" s="74">
        <v>151</v>
      </c>
      <c r="B160" s="75" t="s">
        <v>240</v>
      </c>
      <c r="C160" s="60"/>
      <c r="D160" s="60"/>
      <c r="E160" s="60"/>
      <c r="F160" s="60"/>
      <c r="G160" s="60"/>
      <c r="H160" s="60">
        <v>0.34080669000000002</v>
      </c>
      <c r="I160" s="60"/>
      <c r="J160" s="60"/>
      <c r="K160" s="60"/>
      <c r="L160" s="60"/>
      <c r="M160" s="60"/>
      <c r="N160" s="60"/>
      <c r="O160" s="61">
        <v>6.4107659999999997E-2</v>
      </c>
    </row>
    <row r="161" spans="1:15">
      <c r="A161" s="74">
        <v>152</v>
      </c>
      <c r="B161" s="75" t="s">
        <v>156</v>
      </c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>
        <v>7.4301000000000006E-2</v>
      </c>
      <c r="O161" s="61">
        <v>6.2084E-2</v>
      </c>
    </row>
    <row r="162" spans="1:15">
      <c r="A162" s="74">
        <v>153</v>
      </c>
      <c r="B162" s="75" t="s">
        <v>200</v>
      </c>
      <c r="C162" s="60"/>
      <c r="D162" s="60"/>
      <c r="E162" s="60"/>
      <c r="F162" s="60"/>
      <c r="G162" s="60"/>
      <c r="H162" s="60"/>
      <c r="I162" s="60"/>
      <c r="J162" s="60">
        <v>3.120821E-2</v>
      </c>
      <c r="K162" s="60">
        <v>0.15759300000000001</v>
      </c>
      <c r="L162" s="60">
        <v>0.53037783999999999</v>
      </c>
      <c r="M162" s="60">
        <v>0.10721791</v>
      </c>
      <c r="N162" s="60">
        <v>4.1869249999999997E-2</v>
      </c>
      <c r="O162" s="61">
        <v>4.6359659999999997E-2</v>
      </c>
    </row>
    <row r="163" spans="1:15">
      <c r="A163" s="74">
        <v>154</v>
      </c>
      <c r="B163" s="75" t="s">
        <v>88</v>
      </c>
      <c r="C163" s="60"/>
      <c r="D163" s="60"/>
      <c r="E163" s="60"/>
      <c r="F163" s="60"/>
      <c r="G163" s="60">
        <v>0.28718700000000003</v>
      </c>
      <c r="H163" s="60">
        <v>1.4056165</v>
      </c>
      <c r="I163" s="60">
        <v>0.93847234000000002</v>
      </c>
      <c r="J163" s="60">
        <v>1.03163973</v>
      </c>
      <c r="K163" s="60">
        <v>1.1808639999999999</v>
      </c>
      <c r="L163" s="60">
        <v>0.30839306</v>
      </c>
      <c r="M163" s="60">
        <v>9.3052659999999995E-2</v>
      </c>
      <c r="N163" s="60">
        <v>3.63565E-2</v>
      </c>
      <c r="O163" s="61">
        <v>4.5459819999999998E-2</v>
      </c>
    </row>
    <row r="164" spans="1:15">
      <c r="A164" s="74">
        <v>155</v>
      </c>
      <c r="B164" s="75" t="s">
        <v>213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>
        <v>3.8256999999999999E-2</v>
      </c>
      <c r="M164" s="60"/>
      <c r="N164" s="60"/>
      <c r="O164" s="61">
        <v>3.6561419999999997E-2</v>
      </c>
    </row>
    <row r="165" spans="1:15">
      <c r="A165" s="74">
        <v>156</v>
      </c>
      <c r="B165" s="75" t="s">
        <v>210</v>
      </c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>
        <v>1.4051882499999999</v>
      </c>
      <c r="O165" s="61">
        <v>2.4333520000000001E-2</v>
      </c>
    </row>
    <row r="166" spans="1:15">
      <c r="A166" s="74">
        <v>157</v>
      </c>
      <c r="B166" s="75" t="s">
        <v>171</v>
      </c>
      <c r="C166" s="60"/>
      <c r="D166" s="60">
        <v>0.166875</v>
      </c>
      <c r="E166" s="60">
        <v>0.114034</v>
      </c>
      <c r="F166" s="60">
        <v>0.30988100000000002</v>
      </c>
      <c r="G166" s="60">
        <v>0.19211700000000001</v>
      </c>
      <c r="H166" s="60">
        <v>0.24966747</v>
      </c>
      <c r="I166" s="60">
        <v>2.291145E-2</v>
      </c>
      <c r="J166" s="60">
        <v>3.3806379999999997E-2</v>
      </c>
      <c r="K166" s="60">
        <v>2.8483999999999999E-2</v>
      </c>
      <c r="L166" s="60">
        <v>4.1717539999999997E-2</v>
      </c>
      <c r="M166" s="60">
        <v>2.722519E-2</v>
      </c>
      <c r="N166" s="60">
        <v>4.1139000000000002E-2</v>
      </c>
      <c r="O166" s="61">
        <v>1.918065E-2</v>
      </c>
    </row>
    <row r="167" spans="1:15">
      <c r="A167" s="74">
        <v>158</v>
      </c>
      <c r="B167" s="75" t="s">
        <v>175</v>
      </c>
      <c r="C167" s="60"/>
      <c r="D167" s="60"/>
      <c r="E167" s="60"/>
      <c r="F167" s="60"/>
      <c r="G167" s="60"/>
      <c r="H167" s="60"/>
      <c r="I167" s="60"/>
      <c r="J167" s="60">
        <v>8.5462999999999999E-4</v>
      </c>
      <c r="K167" s="60">
        <v>2.9399999999999999E-4</v>
      </c>
      <c r="L167" s="60"/>
      <c r="M167" s="60"/>
      <c r="N167" s="60"/>
      <c r="O167" s="61">
        <v>1.7087149999999999E-2</v>
      </c>
    </row>
    <row r="168" spans="1:15">
      <c r="A168" s="74">
        <v>159</v>
      </c>
      <c r="B168" s="75" t="s">
        <v>241</v>
      </c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>
        <v>6.4729399999999999E-3</v>
      </c>
      <c r="N168" s="60">
        <v>1.223746E-2</v>
      </c>
      <c r="O168" s="61">
        <v>1.65697E-2</v>
      </c>
    </row>
    <row r="169" spans="1:15">
      <c r="A169" s="74">
        <v>160</v>
      </c>
      <c r="B169" s="75" t="s">
        <v>199</v>
      </c>
      <c r="C169" s="60"/>
      <c r="D169" s="60"/>
      <c r="E169" s="60"/>
      <c r="F169" s="60"/>
      <c r="G169" s="60"/>
      <c r="H169" s="60"/>
      <c r="I169" s="60"/>
      <c r="J169" s="60">
        <v>2.4461589999999998E-2</v>
      </c>
      <c r="K169" s="60">
        <v>6.4838999999999994E-2</v>
      </c>
      <c r="L169" s="60">
        <v>4.5848159999999999E-2</v>
      </c>
      <c r="M169" s="60">
        <v>2.9191040000000001E-2</v>
      </c>
      <c r="N169" s="60">
        <v>0.21888952</v>
      </c>
      <c r="O169" s="61">
        <v>1.57682E-2</v>
      </c>
    </row>
    <row r="170" spans="1:15">
      <c r="A170" s="74">
        <v>161</v>
      </c>
      <c r="B170" s="75" t="s">
        <v>174</v>
      </c>
      <c r="C170" s="60"/>
      <c r="D170" s="60"/>
      <c r="E170" s="60">
        <v>0.106944</v>
      </c>
      <c r="F170" s="60">
        <v>0.33777200000000002</v>
      </c>
      <c r="G170" s="60">
        <v>0.27103100000000002</v>
      </c>
      <c r="H170" s="60">
        <v>1.1646790000000001E-2</v>
      </c>
      <c r="I170" s="60">
        <v>5.7612080000000003E-2</v>
      </c>
      <c r="J170" s="60">
        <v>0.12341233</v>
      </c>
      <c r="K170" s="60">
        <v>3.2133000000000002E-2</v>
      </c>
      <c r="L170" s="60">
        <v>2.9185079999999999E-2</v>
      </c>
      <c r="M170" s="60">
        <v>8.6818140000000002E-2</v>
      </c>
      <c r="N170" s="60">
        <v>2.4754700000000001E-2</v>
      </c>
      <c r="O170" s="61">
        <v>1.455034E-2</v>
      </c>
    </row>
    <row r="171" spans="1:15">
      <c r="A171" s="74">
        <v>162</v>
      </c>
      <c r="B171" s="75" t="s">
        <v>242</v>
      </c>
      <c r="C171" s="60">
        <v>0.13480600000000001</v>
      </c>
      <c r="D171" s="60">
        <v>6.2300000000000003E-3</v>
      </c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1.0999999999999999E-2</v>
      </c>
    </row>
    <row r="172" spans="1:15">
      <c r="A172" s="74">
        <v>163</v>
      </c>
      <c r="B172" s="75" t="s">
        <v>243</v>
      </c>
      <c r="C172" s="60"/>
      <c r="D172" s="60">
        <v>1.676696</v>
      </c>
      <c r="E172" s="60">
        <v>0.16070400000000001</v>
      </c>
      <c r="F172" s="60">
        <v>0.288105</v>
      </c>
      <c r="G172" s="60">
        <v>0.59889300000000001</v>
      </c>
      <c r="H172" s="60">
        <v>2.1289664400000001</v>
      </c>
      <c r="I172" s="60">
        <v>1.01487014</v>
      </c>
      <c r="J172" s="60">
        <v>2.5556926299999998</v>
      </c>
      <c r="K172" s="60">
        <v>0.80891500000000005</v>
      </c>
      <c r="L172" s="60">
        <v>0.52644100000000005</v>
      </c>
      <c r="M172" s="60">
        <v>1.04435368</v>
      </c>
      <c r="N172" s="60">
        <v>0.91796756000000002</v>
      </c>
      <c r="O172" s="61">
        <v>2.88623E-3</v>
      </c>
    </row>
    <row r="173" spans="1:15">
      <c r="A173" s="74">
        <v>164</v>
      </c>
      <c r="B173" s="75" t="s">
        <v>244</v>
      </c>
      <c r="C173" s="60"/>
      <c r="D173" s="60"/>
      <c r="E173" s="60">
        <v>2.0587999999999999E-2</v>
      </c>
      <c r="F173" s="60">
        <v>3.1431000000000001E-2</v>
      </c>
      <c r="G173" s="60"/>
      <c r="H173" s="60"/>
      <c r="I173" s="60"/>
      <c r="J173" s="60"/>
      <c r="K173" s="60"/>
      <c r="L173" s="60"/>
      <c r="M173" s="60"/>
      <c r="N173" s="60"/>
      <c r="O173" s="61">
        <v>1.1971E-3</v>
      </c>
    </row>
    <row r="174" spans="1:15">
      <c r="A174" s="74">
        <v>165</v>
      </c>
      <c r="B174" s="75" t="s">
        <v>245</v>
      </c>
      <c r="C174" s="60"/>
      <c r="D174" s="60"/>
      <c r="E174" s="60"/>
      <c r="F174" s="60"/>
      <c r="G174" s="60"/>
      <c r="H174" s="60">
        <v>0.46865400000000002</v>
      </c>
      <c r="I174" s="60"/>
      <c r="J174" s="60">
        <v>0.29699999999999999</v>
      </c>
      <c r="K174" s="60"/>
      <c r="L174" s="60"/>
      <c r="M174" s="60"/>
      <c r="N174" s="60">
        <v>0.41107739999999998</v>
      </c>
      <c r="O174" s="61"/>
    </row>
    <row r="175" spans="1:15">
      <c r="A175" s="74">
        <v>166</v>
      </c>
      <c r="B175" s="75" t="s">
        <v>246</v>
      </c>
      <c r="C175" s="60"/>
      <c r="D175" s="60"/>
      <c r="E175" s="60"/>
      <c r="F175" s="60">
        <v>2.3438000000000001E-2</v>
      </c>
      <c r="G175" s="60"/>
      <c r="H175" s="60"/>
      <c r="I175" s="60">
        <v>0.34398000000000001</v>
      </c>
      <c r="J175" s="60">
        <v>1.0747919999999999E-2</v>
      </c>
      <c r="K175" s="60">
        <v>0.108656</v>
      </c>
      <c r="L175" s="60">
        <v>2.2036960000000001E-2</v>
      </c>
      <c r="M175" s="60">
        <v>0.20571439</v>
      </c>
      <c r="N175" s="60">
        <v>0.38314017</v>
      </c>
      <c r="O175" s="61"/>
    </row>
    <row r="176" spans="1:15">
      <c r="A176" s="74">
        <v>167</v>
      </c>
      <c r="B176" s="75" t="s">
        <v>247</v>
      </c>
      <c r="C176" s="60"/>
      <c r="D176" s="60"/>
      <c r="E176" s="60">
        <v>4.8150999999999999E-2</v>
      </c>
      <c r="F176" s="60">
        <v>0.14532600000000001</v>
      </c>
      <c r="G176" s="60">
        <v>0.72475299999999998</v>
      </c>
      <c r="H176" s="60">
        <v>5.14253E-2</v>
      </c>
      <c r="I176" s="60">
        <v>4.0227409999999998E-2</v>
      </c>
      <c r="J176" s="60">
        <v>4.2534830000000003E-2</v>
      </c>
      <c r="K176" s="60">
        <v>6.3513E-2</v>
      </c>
      <c r="L176" s="60">
        <v>6.2926700000000002E-3</v>
      </c>
      <c r="M176" s="60">
        <v>0.3560102</v>
      </c>
      <c r="N176" s="60">
        <v>0.24586622</v>
      </c>
      <c r="O176" s="61"/>
    </row>
    <row r="177" spans="1:15">
      <c r="A177" s="74">
        <v>168</v>
      </c>
      <c r="B177" s="75" t="s">
        <v>248</v>
      </c>
      <c r="C177" s="60"/>
      <c r="D177" s="60"/>
      <c r="E177" s="60"/>
      <c r="F177" s="60"/>
      <c r="G177" s="60"/>
      <c r="H177" s="60"/>
      <c r="I177" s="60">
        <v>1.7523E-2</v>
      </c>
      <c r="J177" s="60">
        <v>8.4666699999999998E-2</v>
      </c>
      <c r="K177" s="60">
        <v>0.20397999999999999</v>
      </c>
      <c r="L177" s="60">
        <v>5.4304940000000003E-2</v>
      </c>
      <c r="M177" s="60">
        <v>0.16717962</v>
      </c>
      <c r="N177" s="60">
        <v>0.11646428</v>
      </c>
      <c r="O177" s="61"/>
    </row>
    <row r="178" spans="1:15">
      <c r="A178" s="74">
        <v>169</v>
      </c>
      <c r="B178" s="75" t="s">
        <v>249</v>
      </c>
      <c r="C178" s="60"/>
      <c r="D178" s="60"/>
      <c r="E178" s="60"/>
      <c r="F178" s="60"/>
      <c r="G178" s="60"/>
      <c r="H178" s="60"/>
      <c r="I178" s="60"/>
      <c r="J178" s="60">
        <v>1.329344E-2</v>
      </c>
      <c r="K178" s="60"/>
      <c r="L178" s="60"/>
      <c r="M178" s="60"/>
      <c r="N178" s="60">
        <v>9.7500000000000003E-2</v>
      </c>
      <c r="O178" s="61"/>
    </row>
    <row r="179" spans="1:15">
      <c r="A179" s="74">
        <v>170</v>
      </c>
      <c r="B179" s="75" t="s">
        <v>250</v>
      </c>
      <c r="C179" s="60"/>
      <c r="D179" s="60"/>
      <c r="E179" s="60"/>
      <c r="F179" s="60"/>
      <c r="G179" s="60"/>
      <c r="H179" s="60"/>
      <c r="I179" s="60"/>
      <c r="J179" s="60"/>
      <c r="K179" s="60"/>
      <c r="L179" s="60">
        <v>1.070836E-2</v>
      </c>
      <c r="M179" s="60"/>
      <c r="N179" s="60">
        <v>6.8590999999999999E-2</v>
      </c>
      <c r="O179" s="61"/>
    </row>
    <row r="180" spans="1:15">
      <c r="A180" s="74">
        <v>171</v>
      </c>
      <c r="B180" s="75" t="s">
        <v>251</v>
      </c>
      <c r="C180" s="60"/>
      <c r="D180" s="60">
        <v>1.4409999999999999E-2</v>
      </c>
      <c r="E180" s="60"/>
      <c r="F180" s="60"/>
      <c r="G180" s="60">
        <v>1.3377E-2</v>
      </c>
      <c r="H180" s="60"/>
      <c r="I180" s="60">
        <v>3.9999999999999998E-6</v>
      </c>
      <c r="J180" s="60"/>
      <c r="K180" s="60">
        <v>1.5100000000000001E-3</v>
      </c>
      <c r="L180" s="60"/>
      <c r="M180" s="60">
        <v>2.5256399999999998E-2</v>
      </c>
      <c r="N180" s="60">
        <v>2.2265400000000001E-2</v>
      </c>
      <c r="O180" s="61"/>
    </row>
    <row r="181" spans="1:15">
      <c r="A181" s="74">
        <v>172</v>
      </c>
      <c r="B181" s="75" t="s">
        <v>252</v>
      </c>
      <c r="C181" s="60"/>
      <c r="D181" s="60"/>
      <c r="E181" s="60">
        <v>4.2334999999999998E-2</v>
      </c>
      <c r="F181" s="60">
        <v>3.0513999999999999E-2</v>
      </c>
      <c r="G181" s="60">
        <v>2.4441999999999998E-2</v>
      </c>
      <c r="H181" s="60">
        <v>2.3279009999999999E-2</v>
      </c>
      <c r="I181" s="60">
        <v>3.9903809999999998E-2</v>
      </c>
      <c r="J181" s="60">
        <v>2.5740530000000001E-2</v>
      </c>
      <c r="K181" s="60">
        <v>3.8991999999999999E-2</v>
      </c>
      <c r="L181" s="60">
        <v>8.2757620000000004E-2</v>
      </c>
      <c r="M181" s="60">
        <v>3.1190240000000001E-2</v>
      </c>
      <c r="N181" s="60">
        <v>2.02629E-2</v>
      </c>
      <c r="O181" s="61"/>
    </row>
    <row r="182" spans="1:15">
      <c r="A182" s="74">
        <v>173</v>
      </c>
      <c r="B182" s="75" t="s">
        <v>253</v>
      </c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>
        <v>1.9816199999999999E-2</v>
      </c>
      <c r="O182" s="61"/>
    </row>
    <row r="183" spans="1:15">
      <c r="A183" s="74">
        <v>174</v>
      </c>
      <c r="B183" s="75" t="s">
        <v>254</v>
      </c>
      <c r="C183" s="60"/>
      <c r="D183" s="60"/>
      <c r="E183" s="60"/>
      <c r="F183" s="60">
        <v>8.7519999999999994E-3</v>
      </c>
      <c r="G183" s="60">
        <v>6.0338999999999997E-2</v>
      </c>
      <c r="H183" s="60">
        <v>6.4317599999999999E-3</v>
      </c>
      <c r="I183" s="60">
        <v>1.9813839999999999E-2</v>
      </c>
      <c r="J183" s="60">
        <v>2.3342470000000001E-2</v>
      </c>
      <c r="K183" s="60">
        <v>0.89143600000000001</v>
      </c>
      <c r="L183" s="60">
        <v>9.9813899999999997E-3</v>
      </c>
      <c r="M183" s="60">
        <v>2.3781279999999998E-2</v>
      </c>
      <c r="N183" s="60">
        <v>1.653394E-2</v>
      </c>
      <c r="O183" s="61"/>
    </row>
    <row r="184" spans="1:15">
      <c r="A184" s="74">
        <v>175</v>
      </c>
      <c r="B184" s="75" t="s">
        <v>255</v>
      </c>
      <c r="C184" s="60"/>
      <c r="D184" s="60"/>
      <c r="E184" s="60">
        <v>3.0102E-2</v>
      </c>
      <c r="F184" s="60">
        <v>5.1359000000000002E-2</v>
      </c>
      <c r="G184" s="60">
        <v>7.8011999999999998E-2</v>
      </c>
      <c r="H184" s="60">
        <v>1.12607E-2</v>
      </c>
      <c r="I184" s="60">
        <v>2.4272760000000001E-2</v>
      </c>
      <c r="J184" s="60">
        <v>2.3918760000000001E-2</v>
      </c>
      <c r="K184" s="60">
        <v>2.1364999999999999E-2</v>
      </c>
      <c r="L184" s="60">
        <v>1.959091E-2</v>
      </c>
      <c r="M184" s="60">
        <v>7.3984289999999994E-2</v>
      </c>
      <c r="N184" s="60">
        <v>1.3402560000000001E-2</v>
      </c>
      <c r="O184" s="61"/>
    </row>
    <row r="185" spans="1:15">
      <c r="A185" s="74">
        <v>176</v>
      </c>
      <c r="B185" s="75" t="s">
        <v>256</v>
      </c>
      <c r="C185" s="60"/>
      <c r="D185" s="60"/>
      <c r="E185" s="60"/>
      <c r="F185" s="60"/>
      <c r="G185" s="60"/>
      <c r="H185" s="60">
        <v>2.4993720000000001E-2</v>
      </c>
      <c r="I185" s="60">
        <v>1.538316E-2</v>
      </c>
      <c r="J185" s="60">
        <v>1.60505E-3</v>
      </c>
      <c r="K185" s="60">
        <v>1.3051999999999999E-2</v>
      </c>
      <c r="L185" s="60"/>
      <c r="M185" s="60">
        <v>0.20404125000000001</v>
      </c>
      <c r="N185" s="60"/>
      <c r="O185" s="61"/>
    </row>
    <row r="186" spans="1:15">
      <c r="A186" s="74">
        <v>177</v>
      </c>
      <c r="B186" s="75" t="s">
        <v>257</v>
      </c>
      <c r="C186" s="60"/>
      <c r="D186" s="60"/>
      <c r="E186" s="60"/>
      <c r="F186" s="60">
        <v>3.2372999999999999E-2</v>
      </c>
      <c r="G186" s="60">
        <v>7.0195999999999995E-2</v>
      </c>
      <c r="H186" s="60">
        <v>6.2449999999999997E-3</v>
      </c>
      <c r="I186" s="60"/>
      <c r="J186" s="60"/>
      <c r="K186" s="60"/>
      <c r="L186" s="60"/>
      <c r="M186" s="60">
        <v>1.9429249999999999E-2</v>
      </c>
      <c r="N186" s="60"/>
      <c r="O186" s="61"/>
    </row>
    <row r="187" spans="1:15">
      <c r="A187" s="74">
        <v>178</v>
      </c>
      <c r="B187" s="75" t="s">
        <v>258</v>
      </c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>
        <v>3.26707E-3</v>
      </c>
      <c r="N187" s="60"/>
      <c r="O187" s="61"/>
    </row>
    <row r="188" spans="1:15">
      <c r="A188" s="74">
        <v>179</v>
      </c>
      <c r="B188" s="75" t="s">
        <v>259</v>
      </c>
      <c r="C188" s="60"/>
      <c r="D188" s="60"/>
      <c r="E188" s="60"/>
      <c r="F188" s="60">
        <v>2.6840000000000002E-3</v>
      </c>
      <c r="G188" s="60"/>
      <c r="H188" s="60"/>
      <c r="I188" s="60">
        <v>0.15728036000000001</v>
      </c>
      <c r="J188" s="60">
        <v>0.46687288999999998</v>
      </c>
      <c r="K188" s="60">
        <v>0.47356399999999998</v>
      </c>
      <c r="L188" s="60">
        <v>0.43204184000000001</v>
      </c>
      <c r="M188" s="60"/>
      <c r="N188" s="60"/>
      <c r="O188" s="61"/>
    </row>
    <row r="189" spans="1:15">
      <c r="A189" s="74">
        <v>180</v>
      </c>
      <c r="B189" s="75" t="s">
        <v>260</v>
      </c>
      <c r="C189" s="60"/>
      <c r="D189" s="60"/>
      <c r="E189" s="60"/>
      <c r="F189" s="60"/>
      <c r="G189" s="60"/>
      <c r="H189" s="60">
        <v>1.526625E-2</v>
      </c>
      <c r="I189" s="60">
        <v>1.436987E-2</v>
      </c>
      <c r="J189" s="60">
        <v>5.2411699999999999E-3</v>
      </c>
      <c r="K189" s="60">
        <v>4.8304E-2</v>
      </c>
      <c r="L189" s="60">
        <v>4.8561800000000002E-2</v>
      </c>
      <c r="M189" s="60"/>
      <c r="N189" s="60"/>
      <c r="O189" s="61"/>
    </row>
    <row r="190" spans="1:15">
      <c r="A190" s="74">
        <v>181</v>
      </c>
      <c r="B190" s="75" t="s">
        <v>154</v>
      </c>
      <c r="C190" s="60"/>
      <c r="D190" s="60"/>
      <c r="E190" s="60"/>
      <c r="F190" s="60"/>
      <c r="G190" s="60">
        <v>0.19751099999999999</v>
      </c>
      <c r="H190" s="60">
        <v>0.71461664000000003</v>
      </c>
      <c r="I190" s="60">
        <v>0.45303447000000002</v>
      </c>
      <c r="J190" s="60">
        <v>0.41290778</v>
      </c>
      <c r="K190" s="60">
        <v>0.28656700000000002</v>
      </c>
      <c r="L190" s="60">
        <v>3.5885750000000001E-2</v>
      </c>
      <c r="M190" s="60"/>
      <c r="N190" s="60"/>
      <c r="O190" s="61"/>
    </row>
    <row r="191" spans="1:15">
      <c r="A191" s="74">
        <v>182</v>
      </c>
      <c r="B191" s="75" t="s">
        <v>261</v>
      </c>
      <c r="C191" s="60"/>
      <c r="D191" s="60"/>
      <c r="E191" s="60"/>
      <c r="F191" s="60"/>
      <c r="G191" s="60"/>
      <c r="H191" s="60">
        <v>1.7000000000000001E-4</v>
      </c>
      <c r="I191" s="60">
        <v>2.524237E-2</v>
      </c>
      <c r="J191" s="60">
        <v>1.7651E-2</v>
      </c>
      <c r="K191" s="60">
        <v>3.6136000000000001E-2</v>
      </c>
      <c r="L191" s="60">
        <v>2.859737E-2</v>
      </c>
      <c r="M191" s="60"/>
      <c r="N191" s="60"/>
      <c r="O191" s="61"/>
    </row>
    <row r="192" spans="1:15">
      <c r="A192" s="74">
        <v>183</v>
      </c>
      <c r="B192" s="75" t="s">
        <v>262</v>
      </c>
      <c r="C192" s="60"/>
      <c r="D192" s="60"/>
      <c r="E192" s="60"/>
      <c r="F192" s="60"/>
      <c r="G192" s="60"/>
      <c r="H192" s="60"/>
      <c r="I192" s="60"/>
      <c r="J192" s="60">
        <v>5.0040729999999999E-2</v>
      </c>
      <c r="K192" s="60">
        <v>3.6438999999999999E-2</v>
      </c>
      <c r="L192" s="60">
        <v>2.7552000000000002E-4</v>
      </c>
      <c r="M192" s="60"/>
      <c r="N192" s="60"/>
      <c r="O192" s="61"/>
    </row>
    <row r="193" spans="1:15">
      <c r="A193" s="74">
        <v>184</v>
      </c>
      <c r="B193" s="75" t="s">
        <v>263</v>
      </c>
      <c r="C193" s="60"/>
      <c r="D193" s="60"/>
      <c r="E193" s="60"/>
      <c r="F193" s="60">
        <v>8.9099999999999995E-3</v>
      </c>
      <c r="G193" s="60">
        <v>2.018E-2</v>
      </c>
      <c r="H193" s="60">
        <v>1.033532E-2</v>
      </c>
      <c r="I193" s="60"/>
      <c r="J193" s="60">
        <v>5.0737999999999998E-3</v>
      </c>
      <c r="K193" s="60">
        <v>3.9508000000000001E-2</v>
      </c>
      <c r="L193" s="60"/>
      <c r="M193" s="60"/>
      <c r="N193" s="60"/>
      <c r="O193" s="61"/>
    </row>
    <row r="194" spans="1:15">
      <c r="A194" s="74">
        <v>185</v>
      </c>
      <c r="B194" s="75" t="s">
        <v>264</v>
      </c>
      <c r="C194" s="60"/>
      <c r="D194" s="60"/>
      <c r="E194" s="60">
        <v>5.4050000000000001E-3</v>
      </c>
      <c r="F194" s="60">
        <v>2.6669999999999999E-2</v>
      </c>
      <c r="G194" s="60"/>
      <c r="H194" s="60"/>
      <c r="I194" s="60"/>
      <c r="J194" s="60">
        <v>2.1942590000000001E-2</v>
      </c>
      <c r="K194" s="60">
        <v>3.415E-2</v>
      </c>
      <c r="L194" s="60"/>
      <c r="M194" s="60"/>
      <c r="N194" s="60"/>
      <c r="O194" s="61"/>
    </row>
    <row r="195" spans="1:15">
      <c r="A195" s="74">
        <v>186</v>
      </c>
      <c r="B195" s="75" t="s">
        <v>265</v>
      </c>
      <c r="C195" s="60"/>
      <c r="D195" s="60"/>
      <c r="E195" s="60"/>
      <c r="F195" s="60"/>
      <c r="G195" s="60"/>
      <c r="H195" s="60"/>
      <c r="I195" s="60"/>
      <c r="J195" s="60"/>
      <c r="K195" s="60">
        <v>1.8761E-2</v>
      </c>
      <c r="L195" s="60"/>
      <c r="M195" s="60"/>
      <c r="N195" s="60"/>
      <c r="O195" s="61"/>
    </row>
    <row r="196" spans="1:15">
      <c r="A196" s="74">
        <v>187</v>
      </c>
      <c r="B196" s="75" t="s">
        <v>266</v>
      </c>
      <c r="C196" s="60"/>
      <c r="D196" s="60"/>
      <c r="E196" s="60"/>
      <c r="F196" s="60"/>
      <c r="G196" s="60"/>
      <c r="H196" s="60">
        <v>0.14930974999999999</v>
      </c>
      <c r="I196" s="60">
        <v>4.6993500000000001E-2</v>
      </c>
      <c r="J196" s="60"/>
      <c r="K196" s="60">
        <v>1.5300000000000001E-4</v>
      </c>
      <c r="L196" s="60"/>
      <c r="M196" s="60"/>
      <c r="N196" s="60"/>
      <c r="O196" s="61"/>
    </row>
    <row r="197" spans="1:15">
      <c r="A197" s="74">
        <v>188</v>
      </c>
      <c r="B197" s="75" t="s">
        <v>267</v>
      </c>
      <c r="C197" s="60"/>
      <c r="D197" s="60"/>
      <c r="E197" s="60">
        <v>2.7962000000000001E-2</v>
      </c>
      <c r="F197" s="60">
        <v>9.4109999999999992E-3</v>
      </c>
      <c r="G197" s="60"/>
      <c r="H197" s="60">
        <v>2.4763999999999998E-4</v>
      </c>
      <c r="I197" s="60">
        <v>5.2032600000000004E-3</v>
      </c>
      <c r="J197" s="60">
        <v>4.1869999999999999E-4</v>
      </c>
      <c r="K197" s="60">
        <v>1.16E-4</v>
      </c>
      <c r="L197" s="60"/>
      <c r="M197" s="60"/>
      <c r="N197" s="60"/>
      <c r="O197" s="61"/>
    </row>
    <row r="198" spans="1:15">
      <c r="A198" s="74">
        <v>189</v>
      </c>
      <c r="B198" s="73" t="s">
        <v>268</v>
      </c>
      <c r="C198" s="60"/>
      <c r="D198" s="60"/>
      <c r="E198" s="60"/>
      <c r="F198" s="60"/>
      <c r="G198" s="60"/>
      <c r="H198" s="60"/>
      <c r="I198" s="60"/>
      <c r="J198" s="60"/>
      <c r="K198" s="60">
        <v>2.5000000000000001E-5</v>
      </c>
      <c r="L198" s="60"/>
      <c r="M198" s="60"/>
      <c r="N198" s="60"/>
      <c r="O198" s="61"/>
    </row>
    <row r="199" spans="1:15">
      <c r="A199" s="74">
        <v>190</v>
      </c>
      <c r="B199" s="75" t="s">
        <v>269</v>
      </c>
      <c r="C199" s="60"/>
      <c r="D199" s="60"/>
      <c r="E199" s="60"/>
      <c r="F199" s="60"/>
      <c r="G199" s="60"/>
      <c r="H199" s="60"/>
      <c r="I199" s="60"/>
      <c r="J199" s="60">
        <v>0.20713116000000001</v>
      </c>
      <c r="K199" s="60"/>
      <c r="L199" s="60"/>
      <c r="M199" s="60"/>
      <c r="N199" s="60"/>
      <c r="O199" s="61"/>
    </row>
    <row r="200" spans="1:15">
      <c r="A200" s="74">
        <v>191</v>
      </c>
      <c r="B200" s="75" t="s">
        <v>270</v>
      </c>
      <c r="C200" s="60"/>
      <c r="D200" s="60"/>
      <c r="E200" s="60"/>
      <c r="F200" s="60"/>
      <c r="G200" s="60"/>
      <c r="H200" s="60"/>
      <c r="I200" s="60"/>
      <c r="J200" s="60">
        <v>0.15325826000000001</v>
      </c>
      <c r="K200" s="60"/>
      <c r="L200" s="60"/>
      <c r="M200" s="60"/>
      <c r="N200" s="60"/>
      <c r="O200" s="61"/>
    </row>
    <row r="201" spans="1:15">
      <c r="A201" s="74">
        <v>192</v>
      </c>
      <c r="B201" s="75" t="s">
        <v>154</v>
      </c>
      <c r="C201" s="60"/>
      <c r="D201" s="60"/>
      <c r="E201" s="60"/>
      <c r="F201" s="60"/>
      <c r="G201" s="60"/>
      <c r="H201" s="60"/>
      <c r="I201" s="60"/>
      <c r="J201" s="60">
        <v>0.13525813</v>
      </c>
      <c r="K201" s="60"/>
      <c r="L201" s="60"/>
      <c r="M201" s="60"/>
      <c r="N201" s="60"/>
      <c r="O201" s="61"/>
    </row>
    <row r="202" spans="1:15">
      <c r="A202" s="74">
        <v>193</v>
      </c>
      <c r="B202" s="75" t="s">
        <v>271</v>
      </c>
      <c r="C202" s="60"/>
      <c r="D202" s="60"/>
      <c r="E202" s="60"/>
      <c r="F202" s="60"/>
      <c r="G202" s="60"/>
      <c r="H202" s="60"/>
      <c r="I202" s="60"/>
      <c r="J202" s="60">
        <v>3.7984799999999999E-2</v>
      </c>
      <c r="K202" s="60"/>
      <c r="L202" s="60"/>
      <c r="M202" s="60"/>
      <c r="N202" s="60"/>
      <c r="O202" s="61"/>
    </row>
    <row r="203" spans="1:15">
      <c r="A203" s="74">
        <v>194</v>
      </c>
      <c r="B203" s="75" t="s">
        <v>272</v>
      </c>
      <c r="C203" s="60"/>
      <c r="D203" s="60"/>
      <c r="E203" s="60"/>
      <c r="F203" s="60"/>
      <c r="G203" s="60"/>
      <c r="H203" s="60">
        <v>0.12744050000000001</v>
      </c>
      <c r="I203" s="60"/>
      <c r="J203" s="60"/>
      <c r="K203" s="60"/>
      <c r="L203" s="60"/>
      <c r="M203" s="60"/>
      <c r="N203" s="60"/>
      <c r="O203" s="61"/>
    </row>
    <row r="204" spans="1:15">
      <c r="A204" s="74">
        <v>195</v>
      </c>
      <c r="B204" s="75" t="s">
        <v>154</v>
      </c>
      <c r="C204" s="60"/>
      <c r="D204" s="60"/>
      <c r="E204" s="60"/>
      <c r="F204" s="60"/>
      <c r="G204" s="60"/>
      <c r="H204" s="60">
        <v>4.1640000000000003E-2</v>
      </c>
      <c r="I204" s="60"/>
      <c r="J204" s="60"/>
      <c r="K204" s="60"/>
      <c r="L204" s="60"/>
      <c r="M204" s="60"/>
      <c r="N204" s="60"/>
      <c r="O204" s="61"/>
    </row>
    <row r="205" spans="1:15">
      <c r="A205" s="74">
        <v>196</v>
      </c>
      <c r="B205" s="75" t="s">
        <v>273</v>
      </c>
      <c r="C205" s="60"/>
      <c r="D205" s="60"/>
      <c r="E205" s="60"/>
      <c r="F205" s="60"/>
      <c r="G205" s="60">
        <v>1.4132E-2</v>
      </c>
      <c r="H205" s="60"/>
      <c r="I205" s="60"/>
      <c r="J205" s="60"/>
      <c r="K205" s="60"/>
      <c r="L205" s="60"/>
      <c r="M205" s="60"/>
      <c r="N205" s="60"/>
      <c r="O205" s="61"/>
    </row>
    <row r="206" spans="1:15">
      <c r="A206" s="74">
        <v>197</v>
      </c>
      <c r="B206" s="75" t="s">
        <v>274</v>
      </c>
      <c r="C206" s="60">
        <v>0.42293999999999998</v>
      </c>
      <c r="D206" s="60">
        <v>0.59260100000000004</v>
      </c>
      <c r="E206" s="60">
        <v>0.57737899999999998</v>
      </c>
      <c r="F206" s="60">
        <v>3.6703E-2</v>
      </c>
      <c r="G206" s="60"/>
      <c r="H206" s="60"/>
      <c r="I206" s="60"/>
      <c r="J206" s="60"/>
      <c r="K206" s="60"/>
      <c r="L206" s="60"/>
      <c r="M206" s="60"/>
      <c r="N206" s="60"/>
      <c r="O206" s="61"/>
    </row>
    <row r="207" spans="1:15">
      <c r="A207" s="74">
        <v>198</v>
      </c>
      <c r="B207" s="75" t="s">
        <v>275</v>
      </c>
      <c r="C207" s="60"/>
      <c r="D207" s="60"/>
      <c r="E207" s="60">
        <v>3.663E-3</v>
      </c>
      <c r="F207" s="60"/>
      <c r="G207" s="60"/>
      <c r="H207" s="60">
        <v>1.6999999999999999E-3</v>
      </c>
      <c r="I207" s="60"/>
      <c r="J207" s="60"/>
      <c r="K207" s="60"/>
      <c r="L207" s="60"/>
      <c r="M207" s="60"/>
      <c r="N207" s="60"/>
      <c r="O207" s="61"/>
    </row>
    <row r="208" spans="1:15">
      <c r="A208" s="74">
        <v>199</v>
      </c>
      <c r="B208" s="75" t="s">
        <v>276</v>
      </c>
      <c r="C208" s="60"/>
      <c r="D208" s="60">
        <v>7.3968999999999993E-2</v>
      </c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1"/>
    </row>
    <row r="209" spans="1:15">
      <c r="A209" s="74">
        <v>200</v>
      </c>
      <c r="B209" s="75" t="s">
        <v>277</v>
      </c>
      <c r="C209" s="60"/>
      <c r="D209" s="60">
        <v>0.57271799999999995</v>
      </c>
      <c r="E209" s="60">
        <v>0.30521199999999998</v>
      </c>
      <c r="F209" s="60">
        <v>0.21799399999999999</v>
      </c>
      <c r="G209" s="60">
        <v>0.14394899999999999</v>
      </c>
      <c r="H209" s="60">
        <v>0.11849962</v>
      </c>
      <c r="I209" s="60">
        <v>0.12401929</v>
      </c>
      <c r="J209" s="60"/>
      <c r="K209" s="60"/>
      <c r="L209" s="60"/>
      <c r="M209" s="60"/>
      <c r="N209" s="60"/>
      <c r="O209" s="61"/>
    </row>
    <row r="210" spans="1:15" ht="15.75" thickBot="1">
      <c r="A210" s="76">
        <v>201</v>
      </c>
      <c r="B210" s="77" t="s">
        <v>278</v>
      </c>
      <c r="C210" s="62">
        <v>5.3E-3</v>
      </c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3"/>
    </row>
  </sheetData>
  <sortState ref="B2:C153">
    <sortCondition descending="1" ref="C2:C153"/>
  </sortState>
  <mergeCells count="4">
    <mergeCell ref="B2:M2"/>
    <mergeCell ref="B3:M3"/>
    <mergeCell ref="B4:M4"/>
    <mergeCell ref="B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D1" sqref="D1:O1048576"/>
    </sheetView>
  </sheetViews>
  <sheetFormatPr baseColWidth="10" defaultRowHeight="15"/>
  <cols>
    <col min="4" max="15" width="11.140625" customWidth="1"/>
  </cols>
  <sheetData>
    <row r="1" spans="1:15">
      <c r="A1" s="4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6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95">
        <v>2009</v>
      </c>
      <c r="M1" s="95">
        <v>2010</v>
      </c>
      <c r="N1" s="95">
        <v>2011</v>
      </c>
      <c r="O1" s="91">
        <v>2012</v>
      </c>
    </row>
    <row r="2" spans="1:15" ht="15.75" thickBot="1">
      <c r="A2" s="7"/>
      <c r="B2" s="8"/>
      <c r="C2" s="8"/>
      <c r="D2" s="8"/>
      <c r="E2" s="8"/>
      <c r="F2" s="8"/>
      <c r="G2" s="9"/>
      <c r="H2" s="8"/>
      <c r="I2" s="8"/>
      <c r="J2" s="8"/>
      <c r="K2" s="8"/>
      <c r="L2" s="96"/>
      <c r="M2" s="96"/>
      <c r="N2" s="96"/>
      <c r="O2" s="92"/>
    </row>
    <row r="3" spans="1:15">
      <c r="A3" s="17" t="s">
        <v>35</v>
      </c>
      <c r="B3" s="18" t="s">
        <v>36</v>
      </c>
      <c r="C3" s="19">
        <v>35012.491000000002</v>
      </c>
      <c r="D3" s="19">
        <v>7920.0470000000005</v>
      </c>
      <c r="E3" s="19">
        <v>9859.009</v>
      </c>
      <c r="F3" s="19">
        <v>15899.538</v>
      </c>
      <c r="G3" s="19">
        <v>53059.087999999996</v>
      </c>
      <c r="H3" s="19">
        <v>77428.88798</v>
      </c>
      <c r="I3" s="19">
        <v>89256.057969999994</v>
      </c>
      <c r="J3" s="19">
        <v>99251.736170000033</v>
      </c>
      <c r="K3" s="19">
        <v>107830.38899999998</v>
      </c>
      <c r="L3" s="20">
        <v>91439.433130000005</v>
      </c>
      <c r="M3" s="20">
        <v>76054.357600000003</v>
      </c>
      <c r="N3" s="20">
        <v>96358.438159999991</v>
      </c>
      <c r="O3" s="36">
        <v>86913.050009999992</v>
      </c>
    </row>
    <row r="4" spans="1:15">
      <c r="A4" s="17" t="s">
        <v>37</v>
      </c>
      <c r="B4" s="18" t="s">
        <v>38</v>
      </c>
      <c r="C4" s="19">
        <v>19737.207999999999</v>
      </c>
      <c r="D4" s="19">
        <v>20525.077999999998</v>
      </c>
      <c r="E4" s="19">
        <v>15236.01</v>
      </c>
      <c r="F4" s="19">
        <v>11243.689</v>
      </c>
      <c r="G4" s="19">
        <v>15129.626</v>
      </c>
      <c r="H4" s="19">
        <v>17715.009160000001</v>
      </c>
      <c r="I4" s="19">
        <v>18323.684420000001</v>
      </c>
      <c r="J4" s="19">
        <v>17692.819249999997</v>
      </c>
      <c r="K4" s="19">
        <v>17581.897000000001</v>
      </c>
      <c r="L4" s="20">
        <v>16310.55847</v>
      </c>
      <c r="M4" s="20">
        <v>16842.791140000001</v>
      </c>
      <c r="N4" s="20">
        <v>21397.715199999999</v>
      </c>
      <c r="O4" s="36">
        <v>20183.337110000004</v>
      </c>
    </row>
    <row r="5" spans="1:15">
      <c r="A5" s="13" t="s">
        <v>41</v>
      </c>
      <c r="B5" s="21" t="s">
        <v>42</v>
      </c>
      <c r="C5" s="19">
        <v>535.86599999999999</v>
      </c>
      <c r="D5" s="19">
        <v>179.26400000000001</v>
      </c>
      <c r="E5" s="19">
        <v>257.09700000000004</v>
      </c>
      <c r="F5" s="19">
        <v>278.17699999999996</v>
      </c>
      <c r="G5" s="19">
        <v>528.66800000000001</v>
      </c>
      <c r="H5" s="19">
        <v>656.16887000000008</v>
      </c>
      <c r="I5" s="19">
        <v>944.07119</v>
      </c>
      <c r="J5" s="19">
        <v>1061.7211799999995</v>
      </c>
      <c r="K5" s="19">
        <v>1358.5090000000002</v>
      </c>
      <c r="L5" s="20">
        <v>2715.9476</v>
      </c>
      <c r="M5" s="20">
        <v>3103.2282800000003</v>
      </c>
      <c r="N5" s="20">
        <v>3316.4001800000001</v>
      </c>
      <c r="O5" s="36">
        <v>4132.5691999999999</v>
      </c>
    </row>
    <row r="7" spans="1:15">
      <c r="B7" s="18" t="s">
        <v>36</v>
      </c>
      <c r="C7" s="38">
        <v>100</v>
      </c>
      <c r="D7" s="78">
        <f>(D3/$C$3)*100</f>
        <v>22.620632733614983</v>
      </c>
      <c r="E7" s="78">
        <f t="shared" ref="E7:O7" si="0">(E3/$C$3)*100</f>
        <v>28.158547759426771</v>
      </c>
      <c r="F7" s="78">
        <f t="shared" si="0"/>
        <v>45.411044875384619</v>
      </c>
      <c r="G7" s="78">
        <f t="shared" si="0"/>
        <v>151.54331064305021</v>
      </c>
      <c r="H7" s="78">
        <f t="shared" si="0"/>
        <v>221.14647021258781</v>
      </c>
      <c r="I7" s="78">
        <f t="shared" si="0"/>
        <v>254.92632892072714</v>
      </c>
      <c r="J7" s="78">
        <f t="shared" si="0"/>
        <v>283.47522080048526</v>
      </c>
      <c r="K7" s="78">
        <f t="shared" si="0"/>
        <v>307.97691315365131</v>
      </c>
      <c r="L7" s="78">
        <f t="shared" si="0"/>
        <v>261.16231812812174</v>
      </c>
      <c r="M7" s="78">
        <f t="shared" si="0"/>
        <v>217.22064162758369</v>
      </c>
      <c r="N7" s="78">
        <f t="shared" si="0"/>
        <v>275.21160422433235</v>
      </c>
      <c r="O7" s="78">
        <f t="shared" si="0"/>
        <v>248.23440871430708</v>
      </c>
    </row>
    <row r="8" spans="1:15">
      <c r="B8" s="18" t="s">
        <v>38</v>
      </c>
      <c r="C8" s="38">
        <v>100</v>
      </c>
      <c r="D8" s="78">
        <f>(D4/$C$4)*100</f>
        <v>103.99180066400476</v>
      </c>
      <c r="E8" s="78">
        <f t="shared" ref="E8:O8" si="1">(E4/$C$4)*100</f>
        <v>77.194352919622673</v>
      </c>
      <c r="F8" s="78">
        <f t="shared" si="1"/>
        <v>56.966968175032662</v>
      </c>
      <c r="G8" s="78">
        <f t="shared" si="1"/>
        <v>76.65535064533951</v>
      </c>
      <c r="H8" s="78">
        <f t="shared" si="1"/>
        <v>89.754382484087941</v>
      </c>
      <c r="I8" s="78">
        <f t="shared" si="1"/>
        <v>92.838279963407203</v>
      </c>
      <c r="J8" s="78">
        <f t="shared" si="1"/>
        <v>89.64195569099742</v>
      </c>
      <c r="K8" s="78">
        <f t="shared" si="1"/>
        <v>89.079960042980758</v>
      </c>
      <c r="L8" s="78">
        <f t="shared" si="1"/>
        <v>82.638630904634539</v>
      </c>
      <c r="M8" s="78">
        <f t="shared" si="1"/>
        <v>85.335226441348752</v>
      </c>
      <c r="N8" s="78">
        <f t="shared" si="1"/>
        <v>108.41308051270472</v>
      </c>
      <c r="O8" s="78">
        <f t="shared" si="1"/>
        <v>102.26034558687331</v>
      </c>
    </row>
    <row r="9" spans="1:15">
      <c r="B9" s="21" t="s">
        <v>42</v>
      </c>
      <c r="C9" s="38">
        <v>100</v>
      </c>
      <c r="D9" s="78">
        <f>(D5/$C$5)*100</f>
        <v>33.453139404254053</v>
      </c>
      <c r="E9" s="78">
        <f t="shared" ref="E9:O9" si="2">(E5/$C$5)*100</f>
        <v>47.977852672123262</v>
      </c>
      <c r="F9" s="78">
        <f t="shared" si="2"/>
        <v>51.911671947837704</v>
      </c>
      <c r="G9" s="78">
        <f t="shared" si="2"/>
        <v>98.656753740673977</v>
      </c>
      <c r="H9" s="78">
        <f t="shared" si="2"/>
        <v>122.45017784296823</v>
      </c>
      <c r="I9" s="78">
        <f t="shared" si="2"/>
        <v>176.17672888371348</v>
      </c>
      <c r="J9" s="78">
        <f t="shared" si="2"/>
        <v>198.13184266215799</v>
      </c>
      <c r="K9" s="78">
        <f t="shared" si="2"/>
        <v>253.51655077948595</v>
      </c>
      <c r="L9" s="78">
        <f t="shared" si="2"/>
        <v>506.83335012857691</v>
      </c>
      <c r="M9" s="78">
        <f t="shared" si="2"/>
        <v>579.10527631907985</v>
      </c>
      <c r="N9" s="78">
        <f t="shared" si="2"/>
        <v>618.88609839026924</v>
      </c>
      <c r="O9" s="78">
        <f t="shared" si="2"/>
        <v>771.19451504667211</v>
      </c>
    </row>
  </sheetData>
  <mergeCells count="4">
    <mergeCell ref="L1:L2"/>
    <mergeCell ref="M1:M2"/>
    <mergeCell ref="N1:N2"/>
    <mergeCell ref="O1:O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O23" sqref="O23"/>
    </sheetView>
  </sheetViews>
  <sheetFormatPr baseColWidth="10" defaultRowHeight="15"/>
  <cols>
    <col min="1" max="1" width="22.140625" bestFit="1" customWidth="1"/>
  </cols>
  <sheetData>
    <row r="1" spans="1:3">
      <c r="A1" s="44" t="s">
        <v>72</v>
      </c>
      <c r="B1" s="44" t="s">
        <v>70</v>
      </c>
    </row>
    <row r="2" spans="1:3">
      <c r="A2" s="48" t="s">
        <v>201</v>
      </c>
      <c r="B2" s="48">
        <f>SUM(B3:B42)</f>
        <v>111.54397529000003</v>
      </c>
      <c r="C2" s="49">
        <f>B2/$B$2</f>
        <v>1</v>
      </c>
    </row>
    <row r="3" spans="1:3">
      <c r="A3" s="45" t="s">
        <v>165</v>
      </c>
      <c r="B3" s="47">
        <v>26.58930118</v>
      </c>
      <c r="C3" s="49">
        <f>B3/$B$2</f>
        <v>0.23837505442020715</v>
      </c>
    </row>
    <row r="4" spans="1:3">
      <c r="A4" s="45" t="s">
        <v>111</v>
      </c>
      <c r="B4" s="47">
        <v>22.104229500000006</v>
      </c>
      <c r="C4" s="49">
        <f t="shared" ref="C4:C42" si="0">B4/$B$2</f>
        <v>0.19816605462134412</v>
      </c>
    </row>
    <row r="5" spans="1:3">
      <c r="A5" s="45" t="s">
        <v>163</v>
      </c>
      <c r="B5" s="46">
        <v>15.395652369999999</v>
      </c>
      <c r="C5" s="49">
        <f t="shared" si="0"/>
        <v>0.13802316377888879</v>
      </c>
    </row>
    <row r="6" spans="1:3">
      <c r="A6" s="45" t="s">
        <v>166</v>
      </c>
      <c r="B6" s="46">
        <v>11.860310220000001</v>
      </c>
      <c r="C6" s="49">
        <f t="shared" si="0"/>
        <v>0.10632855955836892</v>
      </c>
    </row>
    <row r="7" spans="1:3">
      <c r="A7" s="45" t="s">
        <v>154</v>
      </c>
      <c r="B7" s="47">
        <v>7.6949483300000008</v>
      </c>
      <c r="C7" s="49">
        <f t="shared" si="0"/>
        <v>6.898578170622055E-2</v>
      </c>
    </row>
    <row r="8" spans="1:3">
      <c r="A8" s="45" t="s">
        <v>106</v>
      </c>
      <c r="B8" s="47">
        <v>6.1940734199999996</v>
      </c>
      <c r="C8" s="49">
        <f t="shared" si="0"/>
        <v>5.5530326975492872E-2</v>
      </c>
    </row>
    <row r="9" spans="1:3">
      <c r="A9" s="45" t="s">
        <v>141</v>
      </c>
      <c r="B9" s="46">
        <v>5.9002064400000007</v>
      </c>
      <c r="C9" s="49">
        <f t="shared" si="0"/>
        <v>5.2895787734480684E-2</v>
      </c>
    </row>
    <row r="10" spans="1:3">
      <c r="A10" s="45" t="s">
        <v>183</v>
      </c>
      <c r="B10" s="47">
        <v>3.1080919900000001</v>
      </c>
      <c r="C10" s="49">
        <f t="shared" si="0"/>
        <v>2.7864274891757797E-2</v>
      </c>
    </row>
    <row r="11" spans="1:3">
      <c r="A11" s="45" t="s">
        <v>162</v>
      </c>
      <c r="B11" s="47">
        <v>2.8984668300000003</v>
      </c>
      <c r="C11" s="49">
        <f t="shared" si="0"/>
        <v>2.5984969806431571E-2</v>
      </c>
    </row>
    <row r="12" spans="1:3">
      <c r="A12" s="45" t="s">
        <v>176</v>
      </c>
      <c r="B12" s="46">
        <v>1.5479373299999999</v>
      </c>
      <c r="C12" s="49">
        <f t="shared" si="0"/>
        <v>1.3877372811714495E-2</v>
      </c>
    </row>
    <row r="13" spans="1:3">
      <c r="A13" s="45" t="s">
        <v>104</v>
      </c>
      <c r="B13" s="46">
        <v>1.4273180300000001</v>
      </c>
      <c r="C13" s="49">
        <f t="shared" si="0"/>
        <v>1.2796011853523744E-2</v>
      </c>
    </row>
    <row r="14" spans="1:3">
      <c r="A14" s="45" t="s">
        <v>135</v>
      </c>
      <c r="B14" s="47">
        <v>1.095534</v>
      </c>
      <c r="C14" s="49">
        <f t="shared" si="0"/>
        <v>9.8215434509282291E-3</v>
      </c>
    </row>
    <row r="15" spans="1:3">
      <c r="A15" s="45" t="s">
        <v>122</v>
      </c>
      <c r="B15" s="47">
        <v>0.96462473999999998</v>
      </c>
      <c r="C15" s="49">
        <f t="shared" si="0"/>
        <v>8.6479322392096873E-3</v>
      </c>
    </row>
    <row r="16" spans="1:3">
      <c r="A16" s="45" t="s">
        <v>126</v>
      </c>
      <c r="B16" s="46">
        <v>0.78800000000000003</v>
      </c>
      <c r="C16" s="49">
        <f t="shared" si="0"/>
        <v>7.0644783633656691E-3</v>
      </c>
    </row>
    <row r="17" spans="1:3">
      <c r="A17" s="45" t="s">
        <v>181</v>
      </c>
      <c r="B17" s="47">
        <v>0.43043019999999999</v>
      </c>
      <c r="C17" s="49">
        <f t="shared" si="0"/>
        <v>3.8588386228923313E-3</v>
      </c>
    </row>
    <row r="18" spans="1:3">
      <c r="A18" s="45" t="s">
        <v>192</v>
      </c>
      <c r="B18" s="47">
        <v>0.38350782</v>
      </c>
      <c r="C18" s="49">
        <f t="shared" si="0"/>
        <v>3.4381760108775829E-3</v>
      </c>
    </row>
    <row r="19" spans="1:3">
      <c r="A19" s="45" t="s">
        <v>185</v>
      </c>
      <c r="B19" s="47">
        <v>0.32954455999999999</v>
      </c>
      <c r="C19" s="49">
        <f t="shared" si="0"/>
        <v>2.9543913881787554E-3</v>
      </c>
    </row>
    <row r="20" spans="1:3">
      <c r="A20" s="45" t="s">
        <v>158</v>
      </c>
      <c r="B20" s="47">
        <v>0.29676000000000002</v>
      </c>
      <c r="C20" s="49">
        <f t="shared" si="0"/>
        <v>2.6604753795842588E-3</v>
      </c>
    </row>
    <row r="21" spans="1:3">
      <c r="A21" s="45" t="s">
        <v>108</v>
      </c>
      <c r="B21" s="47">
        <v>0.29254692000000004</v>
      </c>
      <c r="C21" s="49">
        <f t="shared" si="0"/>
        <v>2.62270480534171E-3</v>
      </c>
    </row>
    <row r="22" spans="1:3">
      <c r="A22" s="45" t="s">
        <v>76</v>
      </c>
      <c r="B22" s="47">
        <v>0.24242805000000001</v>
      </c>
      <c r="C22" s="49">
        <f t="shared" si="0"/>
        <v>2.1733854237283383E-3</v>
      </c>
    </row>
    <row r="23" spans="1:3">
      <c r="A23" s="45" t="s">
        <v>101</v>
      </c>
      <c r="B23" s="46">
        <v>0.21210603000000003</v>
      </c>
      <c r="C23" s="49">
        <f t="shared" si="0"/>
        <v>1.9015462686223217E-3</v>
      </c>
    </row>
    <row r="24" spans="1:3">
      <c r="A24" s="45" t="s">
        <v>152</v>
      </c>
      <c r="B24" s="46">
        <v>0.17807999999999999</v>
      </c>
      <c r="C24" s="49">
        <f t="shared" si="0"/>
        <v>1.5965003895281194E-3</v>
      </c>
    </row>
    <row r="25" spans="1:3">
      <c r="A25" s="45" t="s">
        <v>178</v>
      </c>
      <c r="B25" s="47">
        <v>0.17577720000000002</v>
      </c>
      <c r="C25" s="49">
        <f t="shared" si="0"/>
        <v>1.575855616970812E-3</v>
      </c>
    </row>
    <row r="26" spans="1:3">
      <c r="A26" s="45" t="s">
        <v>160</v>
      </c>
      <c r="B26" s="47">
        <v>0.15540000000000001</v>
      </c>
      <c r="C26" s="49">
        <f t="shared" si="0"/>
        <v>1.393172509729727E-3</v>
      </c>
    </row>
    <row r="27" spans="1:3">
      <c r="A27" s="45" t="s">
        <v>82</v>
      </c>
      <c r="B27" s="46">
        <v>0.14974999999999999</v>
      </c>
      <c r="C27" s="49">
        <f t="shared" si="0"/>
        <v>1.3425198412614324E-3</v>
      </c>
    </row>
    <row r="28" spans="1:3">
      <c r="A28" s="45" t="s">
        <v>190</v>
      </c>
      <c r="B28" s="47">
        <v>0.13700000000000001</v>
      </c>
      <c r="C28" s="49">
        <f t="shared" si="0"/>
        <v>1.2282151469303257E-3</v>
      </c>
    </row>
    <row r="29" spans="1:3">
      <c r="A29" s="45" t="s">
        <v>77</v>
      </c>
      <c r="B29" s="46">
        <v>0.12712104999999999</v>
      </c>
      <c r="C29" s="49">
        <f t="shared" si="0"/>
        <v>1.1396496284940675E-3</v>
      </c>
    </row>
    <row r="30" spans="1:3">
      <c r="A30" s="45" t="s">
        <v>194</v>
      </c>
      <c r="B30" s="46">
        <v>0.125</v>
      </c>
      <c r="C30" s="49">
        <f t="shared" si="0"/>
        <v>1.1206342581481074E-3</v>
      </c>
    </row>
    <row r="31" spans="1:3">
      <c r="A31" s="45" t="s">
        <v>170</v>
      </c>
      <c r="B31" s="47">
        <v>0.11538949000000001</v>
      </c>
      <c r="C31" s="49">
        <f t="shared" si="0"/>
        <v>1.0344753241939076E-3</v>
      </c>
    </row>
    <row r="32" spans="1:3">
      <c r="A32" s="45" t="s">
        <v>117</v>
      </c>
      <c r="B32" s="46">
        <v>0.1153161</v>
      </c>
      <c r="C32" s="49">
        <f t="shared" si="0"/>
        <v>1.0338173774082637E-3</v>
      </c>
    </row>
    <row r="33" spans="1:3">
      <c r="A33" s="45" t="s">
        <v>105</v>
      </c>
      <c r="B33" s="47">
        <v>0.10575</v>
      </c>
      <c r="C33" s="49">
        <f t="shared" si="0"/>
        <v>9.480565823932987E-4</v>
      </c>
    </row>
    <row r="34" spans="1:3">
      <c r="A34" s="45" t="s">
        <v>153</v>
      </c>
      <c r="B34" s="46">
        <v>9.1035000000000005E-2</v>
      </c>
      <c r="C34" s="49">
        <f t="shared" si="0"/>
        <v>8.161355175241036E-4</v>
      </c>
    </row>
    <row r="35" spans="1:3">
      <c r="A35" s="45" t="s">
        <v>193</v>
      </c>
      <c r="B35" s="47">
        <v>8.7362399999999993E-2</v>
      </c>
      <c r="C35" s="49">
        <f t="shared" si="0"/>
        <v>7.8321038651230556E-4</v>
      </c>
    </row>
    <row r="36" spans="1:3">
      <c r="A36" s="45" t="s">
        <v>134</v>
      </c>
      <c r="B36" s="47">
        <v>7.2494199999999995E-2</v>
      </c>
      <c r="C36" s="49">
        <f t="shared" si="0"/>
        <v>6.4991587229632408E-4</v>
      </c>
    </row>
    <row r="37" spans="1:3">
      <c r="A37" s="45" t="s">
        <v>149</v>
      </c>
      <c r="B37" s="47">
        <v>6.3564510000000005E-2</v>
      </c>
      <c r="C37" s="49">
        <f t="shared" si="0"/>
        <v>5.6986054006718362E-4</v>
      </c>
    </row>
    <row r="38" spans="1:3">
      <c r="A38" s="45" t="s">
        <v>85</v>
      </c>
      <c r="B38" s="46">
        <v>3.6395489999999996E-2</v>
      </c>
      <c r="C38" s="49">
        <f t="shared" si="0"/>
        <v>3.2628826348869483E-4</v>
      </c>
    </row>
    <row r="39" spans="1:3">
      <c r="A39" s="45" t="s">
        <v>151</v>
      </c>
      <c r="B39" s="47">
        <v>1.8241730000000001E-2</v>
      </c>
      <c r="C39" s="49">
        <f t="shared" si="0"/>
        <v>1.6353846052710459E-4</v>
      </c>
    </row>
    <row r="40" spans="1:3">
      <c r="A40" s="45" t="s">
        <v>102</v>
      </c>
      <c r="B40" s="47">
        <v>1.3487499999999999E-2</v>
      </c>
      <c r="C40" s="49">
        <f t="shared" si="0"/>
        <v>1.2091643645418077E-4</v>
      </c>
    </row>
    <row r="41" spans="1:3">
      <c r="A41" s="45" t="s">
        <v>171</v>
      </c>
      <c r="B41" s="47">
        <v>1.065E-2</v>
      </c>
      <c r="C41" s="49">
        <f t="shared" si="0"/>
        <v>9.5478038794218742E-5</v>
      </c>
    </row>
    <row r="42" spans="1:3">
      <c r="A42" s="45" t="s">
        <v>96</v>
      </c>
      <c r="B42" s="47">
        <v>1.014266E-2</v>
      </c>
      <c r="C42" s="49">
        <f t="shared" si="0"/>
        <v>9.0929698117987853E-5</v>
      </c>
    </row>
  </sheetData>
  <sortState ref="A2:B103">
    <sortCondition descending="1" ref="B2:B10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D1" sqref="D1:O1048576"/>
    </sheetView>
  </sheetViews>
  <sheetFormatPr baseColWidth="10" defaultRowHeight="15"/>
  <cols>
    <col min="4" max="15" width="10" customWidth="1"/>
  </cols>
  <sheetData>
    <row r="1" spans="1:15">
      <c r="A1" s="4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6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95">
        <v>2009</v>
      </c>
      <c r="M1" s="95">
        <v>2010</v>
      </c>
      <c r="N1" s="95">
        <v>2011</v>
      </c>
      <c r="O1" s="91">
        <v>2012</v>
      </c>
    </row>
    <row r="2" spans="1:15" ht="15.75" thickBot="1">
      <c r="A2" s="7"/>
      <c r="B2" s="8"/>
      <c r="C2" s="8"/>
      <c r="D2" s="8"/>
      <c r="E2" s="8"/>
      <c r="F2" s="8"/>
      <c r="G2" s="9"/>
      <c r="H2" s="8"/>
      <c r="I2" s="8"/>
      <c r="J2" s="8"/>
      <c r="K2" s="8"/>
      <c r="L2" s="96"/>
      <c r="M2" s="96"/>
      <c r="N2" s="96"/>
      <c r="O2" s="92"/>
    </row>
    <row r="3" spans="1:15">
      <c r="A3" s="13" t="s">
        <v>22</v>
      </c>
      <c r="B3" s="18" t="s">
        <v>23</v>
      </c>
      <c r="C3" s="19">
        <v>55706.683999999987</v>
      </c>
      <c r="D3" s="19">
        <v>51677.352000000006</v>
      </c>
      <c r="E3" s="19">
        <v>48794.845000000008</v>
      </c>
      <c r="F3" s="19">
        <v>39634.55599999999</v>
      </c>
      <c r="G3" s="19">
        <v>96984.224999999962</v>
      </c>
      <c r="H3" s="19">
        <v>99487.309940000006</v>
      </c>
      <c r="I3" s="19">
        <v>120794.71231</v>
      </c>
      <c r="J3" s="19">
        <v>73752.16737000001</v>
      </c>
      <c r="K3" s="19">
        <v>91709.667000000001</v>
      </c>
      <c r="L3" s="20">
        <v>73383.594949999999</v>
      </c>
      <c r="M3" s="20">
        <v>127207.74957</v>
      </c>
      <c r="N3" s="20">
        <v>264296.55953999999</v>
      </c>
      <c r="O3" s="36">
        <v>211637.12951</v>
      </c>
    </row>
    <row r="4" spans="1:15">
      <c r="A4" s="13" t="s">
        <v>24</v>
      </c>
      <c r="B4" s="18" t="s">
        <v>25</v>
      </c>
      <c r="C4" s="19">
        <v>23802.83</v>
      </c>
      <c r="D4" s="19">
        <v>20223.34</v>
      </c>
      <c r="E4" s="19">
        <v>20667.661000000015</v>
      </c>
      <c r="F4" s="19">
        <v>23325.503000000008</v>
      </c>
      <c r="G4" s="19">
        <v>39636.577000000012</v>
      </c>
      <c r="H4" s="19">
        <v>53207.664049999992</v>
      </c>
      <c r="I4" s="19">
        <v>31539.03873</v>
      </c>
      <c r="J4" s="19">
        <v>56781.850999999995</v>
      </c>
      <c r="K4" s="19">
        <v>74685.279999999999</v>
      </c>
      <c r="L4" s="20">
        <v>17610.161949999994</v>
      </c>
      <c r="M4" s="20">
        <v>29460.06869</v>
      </c>
      <c r="N4" s="20">
        <v>56293.11759999999</v>
      </c>
      <c r="O4" s="36">
        <v>38306.713539999997</v>
      </c>
    </row>
    <row r="5" spans="1:15">
      <c r="A5" s="13" t="s">
        <v>26</v>
      </c>
      <c r="B5" s="18" t="s">
        <v>27</v>
      </c>
      <c r="C5" s="19">
        <v>5913.2289999999994</v>
      </c>
      <c r="D5" s="19">
        <v>5483.5760000000018</v>
      </c>
      <c r="E5" s="19">
        <v>5731.0439999999981</v>
      </c>
      <c r="F5" s="19">
        <v>843.04899999999998</v>
      </c>
      <c r="G5" s="19">
        <v>9156.3160000000007</v>
      </c>
      <c r="H5" s="19">
        <v>13044.570479999998</v>
      </c>
      <c r="I5" s="19">
        <v>20098.483740000003</v>
      </c>
      <c r="J5" s="19">
        <v>37311.935599999997</v>
      </c>
      <c r="K5" s="19">
        <v>59492.053999999996</v>
      </c>
      <c r="L5" s="20">
        <v>29864.91635</v>
      </c>
      <c r="M5" s="20">
        <v>51313.132759999986</v>
      </c>
      <c r="N5" s="20">
        <v>103827.87497999999</v>
      </c>
      <c r="O5" s="36">
        <v>63076.929089999998</v>
      </c>
    </row>
    <row r="7" spans="1:15">
      <c r="B7" s="18" t="s">
        <v>23</v>
      </c>
      <c r="C7" s="38">
        <v>100</v>
      </c>
      <c r="D7" s="78">
        <f>(D3/$C$3)*100</f>
        <v>92.76687874654327</v>
      </c>
      <c r="E7" s="78">
        <f t="shared" ref="E7:O7" si="0">(E3/$C$3)*100</f>
        <v>87.592442228297102</v>
      </c>
      <c r="F7" s="78">
        <f t="shared" si="0"/>
        <v>71.148654262027151</v>
      </c>
      <c r="G7" s="78">
        <f t="shared" si="0"/>
        <v>174.09800411024284</v>
      </c>
      <c r="H7" s="78">
        <f t="shared" si="0"/>
        <v>178.59133374372101</v>
      </c>
      <c r="I7" s="78">
        <f t="shared" si="0"/>
        <v>216.8406080498348</v>
      </c>
      <c r="J7" s="78">
        <f t="shared" si="0"/>
        <v>132.39374896197381</v>
      </c>
      <c r="K7" s="78">
        <f t="shared" si="0"/>
        <v>164.62955684097088</v>
      </c>
      <c r="L7" s="78">
        <f t="shared" si="0"/>
        <v>131.73211844740214</v>
      </c>
      <c r="M7" s="78">
        <f t="shared" si="0"/>
        <v>228.35275847688229</v>
      </c>
      <c r="N7" s="78">
        <f t="shared" si="0"/>
        <v>474.4431737132299</v>
      </c>
      <c r="O7" s="78">
        <f t="shared" si="0"/>
        <v>379.91335027229417</v>
      </c>
    </row>
    <row r="8" spans="1:15">
      <c r="B8" s="18" t="s">
        <v>25</v>
      </c>
      <c r="C8" s="38">
        <v>100</v>
      </c>
      <c r="D8" s="78">
        <f>(D4/$C$4)*100</f>
        <v>84.961914192556094</v>
      </c>
      <c r="E8" s="78">
        <f t="shared" ref="E8:O8" si="1">(E4/$C$4)*100</f>
        <v>86.828587189002377</v>
      </c>
      <c r="F8" s="78">
        <f t="shared" si="1"/>
        <v>97.994662819505095</v>
      </c>
      <c r="G8" s="78">
        <f t="shared" si="1"/>
        <v>166.52043895620818</v>
      </c>
      <c r="H8" s="78">
        <f t="shared" si="1"/>
        <v>223.53503364936014</v>
      </c>
      <c r="I8" s="78">
        <f t="shared" si="1"/>
        <v>132.50121405732008</v>
      </c>
      <c r="J8" s="78">
        <f>(J4/$C$4)*100</f>
        <v>238.55084038326532</v>
      </c>
      <c r="K8" s="78">
        <f t="shared" si="1"/>
        <v>313.76638828240169</v>
      </c>
      <c r="L8" s="78">
        <f t="shared" si="1"/>
        <v>73.983479905540619</v>
      </c>
      <c r="M8" s="78">
        <f t="shared" si="1"/>
        <v>123.76708437610149</v>
      </c>
      <c r="N8" s="78">
        <f t="shared" si="1"/>
        <v>236.49758285044254</v>
      </c>
      <c r="O8" s="78">
        <f t="shared" si="1"/>
        <v>160.93344169579834</v>
      </c>
    </row>
    <row r="9" spans="1:15">
      <c r="B9" s="18" t="s">
        <v>27</v>
      </c>
      <c r="C9" s="38">
        <v>100</v>
      </c>
      <c r="D9" s="78">
        <f>(D5/$C$5)*100</f>
        <v>92.734037528396115</v>
      </c>
      <c r="E9" s="78">
        <f t="shared" ref="E9:O9" si="2">(E5/$C$5)*100</f>
        <v>96.919026812592563</v>
      </c>
      <c r="F9" s="78">
        <f t="shared" si="2"/>
        <v>14.256999010185467</v>
      </c>
      <c r="G9" s="78">
        <f t="shared" si="2"/>
        <v>154.84460351527062</v>
      </c>
      <c r="H9" s="78">
        <f t="shared" si="2"/>
        <v>220.59978532879413</v>
      </c>
      <c r="I9" s="78">
        <f t="shared" si="2"/>
        <v>339.89016390198998</v>
      </c>
      <c r="J9" s="78">
        <f t="shared" si="2"/>
        <v>630.99087824943024</v>
      </c>
      <c r="K9" s="78">
        <f t="shared" si="2"/>
        <v>1006.084053230477</v>
      </c>
      <c r="L9" s="78">
        <f t="shared" si="2"/>
        <v>505.0525922469771</v>
      </c>
      <c r="M9" s="78">
        <f t="shared" si="2"/>
        <v>867.76840132523171</v>
      </c>
      <c r="N9" s="78">
        <f t="shared" si="2"/>
        <v>1755.8575015444185</v>
      </c>
      <c r="O9" s="78">
        <f t="shared" si="2"/>
        <v>1066.708715153768</v>
      </c>
    </row>
  </sheetData>
  <mergeCells count="4">
    <mergeCell ref="L1:L2"/>
    <mergeCell ref="M1:M2"/>
    <mergeCell ref="N1:N2"/>
    <mergeCell ref="O1:O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9"/>
  <sheetViews>
    <sheetView workbookViewId="0">
      <selection activeCell="P29" sqref="P29"/>
    </sheetView>
  </sheetViews>
  <sheetFormatPr baseColWidth="10" defaultRowHeight="15"/>
  <cols>
    <col min="1" max="1" width="22.140625" bestFit="1" customWidth="1"/>
  </cols>
  <sheetData>
    <row r="1" spans="1:3">
      <c r="A1" s="39" t="s">
        <v>72</v>
      </c>
      <c r="B1" s="39" t="s">
        <v>70</v>
      </c>
    </row>
    <row r="2" spans="1:3">
      <c r="A2" s="43" t="s">
        <v>168</v>
      </c>
      <c r="B2" s="43">
        <f>SUM(B3:B69)</f>
        <v>399.81302725000018</v>
      </c>
      <c r="C2" s="49">
        <f>B2/$B$2</f>
        <v>1</v>
      </c>
    </row>
    <row r="3" spans="1:3">
      <c r="A3" s="40" t="s">
        <v>126</v>
      </c>
      <c r="B3" s="41">
        <v>157.26854412</v>
      </c>
      <c r="C3" s="49">
        <f>B3/$B$2</f>
        <v>0.39335522707133086</v>
      </c>
    </row>
    <row r="4" spans="1:3">
      <c r="A4" s="40" t="s">
        <v>106</v>
      </c>
      <c r="B4" s="41">
        <v>55.194422090000003</v>
      </c>
      <c r="C4" s="49">
        <f t="shared" ref="C4:C67" si="0">B4/$B$2</f>
        <v>0.13805058446854293</v>
      </c>
    </row>
    <row r="5" spans="1:3">
      <c r="A5" s="40" t="s">
        <v>135</v>
      </c>
      <c r="B5" s="41">
        <v>24.012096429999996</v>
      </c>
      <c r="C5" s="49">
        <f t="shared" si="0"/>
        <v>6.0058314245437047E-2</v>
      </c>
    </row>
    <row r="6" spans="1:3">
      <c r="A6" s="40" t="s">
        <v>111</v>
      </c>
      <c r="B6" s="42">
        <v>21.857129950000001</v>
      </c>
      <c r="C6" s="49">
        <f t="shared" si="0"/>
        <v>5.4668378617720469E-2</v>
      </c>
    </row>
    <row r="7" spans="1:3">
      <c r="A7" s="40" t="s">
        <v>166</v>
      </c>
      <c r="B7" s="42">
        <v>21.66978769</v>
      </c>
      <c r="C7" s="49">
        <f t="shared" si="0"/>
        <v>5.4199803940980743E-2</v>
      </c>
    </row>
    <row r="8" spans="1:3">
      <c r="A8" s="40" t="s">
        <v>139</v>
      </c>
      <c r="B8" s="41">
        <v>19.000955000000001</v>
      </c>
      <c r="C8" s="49">
        <f t="shared" si="0"/>
        <v>4.7524602013827931E-2</v>
      </c>
    </row>
    <row r="9" spans="1:3">
      <c r="A9" s="40" t="s">
        <v>74</v>
      </c>
      <c r="B9" s="41">
        <v>14.776915599999999</v>
      </c>
      <c r="C9" s="49">
        <f t="shared" si="0"/>
        <v>3.6959565078803949E-2</v>
      </c>
    </row>
    <row r="10" spans="1:3">
      <c r="A10" s="40" t="s">
        <v>110</v>
      </c>
      <c r="B10" s="41">
        <v>9.5743222499999998</v>
      </c>
      <c r="C10" s="49">
        <f t="shared" si="0"/>
        <v>2.3946999215744027E-2</v>
      </c>
    </row>
    <row r="11" spans="1:3">
      <c r="A11" s="40" t="s">
        <v>133</v>
      </c>
      <c r="B11" s="42">
        <v>9.0002807400000009</v>
      </c>
      <c r="C11" s="49">
        <f t="shared" si="0"/>
        <v>2.2511224313789532E-2</v>
      </c>
    </row>
    <row r="12" spans="1:3">
      <c r="A12" s="40" t="s">
        <v>121</v>
      </c>
      <c r="B12" s="41">
        <v>5.5669063100000002</v>
      </c>
      <c r="C12" s="49">
        <f t="shared" si="0"/>
        <v>1.3923774190877113E-2</v>
      </c>
    </row>
    <row r="13" spans="1:3">
      <c r="A13" s="40" t="s">
        <v>122</v>
      </c>
      <c r="B13" s="42">
        <v>4.2798607499999992</v>
      </c>
      <c r="C13" s="49">
        <f t="shared" si="0"/>
        <v>1.0704655572225347E-2</v>
      </c>
    </row>
    <row r="14" spans="1:3">
      <c r="A14" s="40" t="s">
        <v>112</v>
      </c>
      <c r="B14" s="42">
        <v>4.1913450000000001</v>
      </c>
      <c r="C14" s="49">
        <f t="shared" si="0"/>
        <v>1.0483262711145185E-2</v>
      </c>
    </row>
    <row r="15" spans="1:3">
      <c r="A15" s="40" t="s">
        <v>81</v>
      </c>
      <c r="B15" s="41">
        <v>4.1554849999999997</v>
      </c>
      <c r="C15" s="49">
        <f t="shared" si="0"/>
        <v>1.0393570786280571E-2</v>
      </c>
    </row>
    <row r="16" spans="1:3">
      <c r="A16" s="40" t="s">
        <v>151</v>
      </c>
      <c r="B16" s="41">
        <v>3.64768472</v>
      </c>
      <c r="C16" s="49">
        <f t="shared" si="0"/>
        <v>9.1234764036818867E-3</v>
      </c>
    </row>
    <row r="17" spans="1:3">
      <c r="A17" s="40" t="s">
        <v>137</v>
      </c>
      <c r="B17" s="41">
        <v>3.2934148699999999</v>
      </c>
      <c r="C17" s="49">
        <f t="shared" si="0"/>
        <v>8.2373875925274738E-3</v>
      </c>
    </row>
    <row r="18" spans="1:3">
      <c r="A18" s="40" t="s">
        <v>115</v>
      </c>
      <c r="B18" s="42">
        <v>3.2055082000000001</v>
      </c>
      <c r="C18" s="49">
        <f t="shared" si="0"/>
        <v>8.017518143538677E-3</v>
      </c>
    </row>
    <row r="19" spans="1:3">
      <c r="A19" s="40" t="s">
        <v>108</v>
      </c>
      <c r="B19" s="41">
        <v>3.1872274000000003</v>
      </c>
      <c r="C19" s="49">
        <f t="shared" si="0"/>
        <v>7.9717947709769098E-3</v>
      </c>
    </row>
    <row r="20" spans="1:3">
      <c r="A20" s="40" t="s">
        <v>90</v>
      </c>
      <c r="B20" s="41">
        <v>3.1740648300000003</v>
      </c>
      <c r="C20" s="49">
        <f t="shared" si="0"/>
        <v>7.9388729572718014E-3</v>
      </c>
    </row>
    <row r="21" spans="1:3">
      <c r="A21" s="40" t="s">
        <v>136</v>
      </c>
      <c r="B21" s="41">
        <v>2.65313336</v>
      </c>
      <c r="C21" s="49">
        <f t="shared" si="0"/>
        <v>6.6359352476551871E-3</v>
      </c>
    </row>
    <row r="22" spans="1:3">
      <c r="A22" s="40" t="s">
        <v>75</v>
      </c>
      <c r="B22" s="41">
        <v>2.3297500000000002</v>
      </c>
      <c r="C22" s="49">
        <f t="shared" si="0"/>
        <v>5.8270987717046665E-3</v>
      </c>
    </row>
    <row r="23" spans="1:3">
      <c r="A23" s="40" t="s">
        <v>160</v>
      </c>
      <c r="B23" s="41">
        <v>2.0785</v>
      </c>
      <c r="C23" s="49">
        <f t="shared" si="0"/>
        <v>5.1986800287533632E-3</v>
      </c>
    </row>
    <row r="24" spans="1:3">
      <c r="A24" s="40" t="s">
        <v>153</v>
      </c>
      <c r="B24" s="41">
        <v>1.99505029</v>
      </c>
      <c r="C24" s="49">
        <f t="shared" si="0"/>
        <v>4.9899581905131609E-3</v>
      </c>
    </row>
    <row r="25" spans="1:3">
      <c r="A25" s="40" t="s">
        <v>104</v>
      </c>
      <c r="B25" s="41">
        <v>1.70865</v>
      </c>
      <c r="C25" s="49">
        <f t="shared" si="0"/>
        <v>4.2736226274377835E-3</v>
      </c>
    </row>
    <row r="26" spans="1:3">
      <c r="A26" s="40" t="s">
        <v>105</v>
      </c>
      <c r="B26" s="41">
        <v>1.56260836</v>
      </c>
      <c r="C26" s="49">
        <f t="shared" si="0"/>
        <v>3.9083477863339168E-3</v>
      </c>
    </row>
    <row r="27" spans="1:3">
      <c r="A27" s="40" t="s">
        <v>77</v>
      </c>
      <c r="B27" s="41">
        <v>1.40625</v>
      </c>
      <c r="C27" s="49">
        <f t="shared" si="0"/>
        <v>3.5172690836826636E-3</v>
      </c>
    </row>
    <row r="28" spans="1:3">
      <c r="A28" s="40" t="s">
        <v>147</v>
      </c>
      <c r="B28" s="42">
        <v>1.3592926000000001</v>
      </c>
      <c r="C28" s="49">
        <f t="shared" si="0"/>
        <v>3.3998206845572451E-3</v>
      </c>
    </row>
    <row r="29" spans="1:3">
      <c r="A29" s="40" t="s">
        <v>142</v>
      </c>
      <c r="B29" s="42">
        <v>1.3210651400000002</v>
      </c>
      <c r="C29" s="49">
        <f t="shared" si="0"/>
        <v>3.3042073418331811E-3</v>
      </c>
    </row>
    <row r="30" spans="1:3">
      <c r="A30" s="40" t="s">
        <v>158</v>
      </c>
      <c r="B30" s="41">
        <v>1.14375</v>
      </c>
      <c r="C30" s="49">
        <f t="shared" si="0"/>
        <v>2.8607121880618999E-3</v>
      </c>
    </row>
    <row r="31" spans="1:3">
      <c r="A31" s="40" t="s">
        <v>95</v>
      </c>
      <c r="B31" s="42">
        <v>1.0834999999999999</v>
      </c>
      <c r="C31" s="49">
        <f t="shared" si="0"/>
        <v>2.7100167482098959E-3</v>
      </c>
    </row>
    <row r="32" spans="1:3">
      <c r="A32" s="40" t="s">
        <v>146</v>
      </c>
      <c r="B32" s="41">
        <v>0.97299500000000005</v>
      </c>
      <c r="C32" s="49">
        <f t="shared" si="0"/>
        <v>2.433625053922001E-3</v>
      </c>
    </row>
    <row r="33" spans="1:3">
      <c r="A33" s="40" t="s">
        <v>91</v>
      </c>
      <c r="B33" s="41">
        <v>0.95</v>
      </c>
      <c r="C33" s="49">
        <f t="shared" si="0"/>
        <v>2.3761106698656216E-3</v>
      </c>
    </row>
    <row r="34" spans="1:3">
      <c r="A34" s="40" t="s">
        <v>125</v>
      </c>
      <c r="B34" s="41">
        <v>0.87948535999999988</v>
      </c>
      <c r="C34" s="49">
        <f t="shared" si="0"/>
        <v>2.1997416293543233E-3</v>
      </c>
    </row>
    <row r="35" spans="1:3">
      <c r="A35" s="40" t="s">
        <v>164</v>
      </c>
      <c r="B35" s="42">
        <v>0.83</v>
      </c>
      <c r="C35" s="49">
        <f t="shared" si="0"/>
        <v>2.0759703747247008E-3</v>
      </c>
    </row>
    <row r="36" spans="1:3">
      <c r="A36" s="40" t="s">
        <v>100</v>
      </c>
      <c r="B36" s="42">
        <v>0.76415</v>
      </c>
      <c r="C36" s="49">
        <f t="shared" si="0"/>
        <v>1.9112683877661209E-3</v>
      </c>
    </row>
    <row r="37" spans="1:3">
      <c r="A37" s="40" t="s">
        <v>152</v>
      </c>
      <c r="B37" s="42">
        <v>0.71182699999999999</v>
      </c>
      <c r="C37" s="49">
        <f t="shared" si="0"/>
        <v>1.780399715577301E-3</v>
      </c>
    </row>
    <row r="38" spans="1:3">
      <c r="A38" s="40" t="s">
        <v>94</v>
      </c>
      <c r="B38" s="42">
        <v>0.70304999999999995</v>
      </c>
      <c r="C38" s="49">
        <f t="shared" si="0"/>
        <v>1.7584469541568686E-3</v>
      </c>
    </row>
    <row r="39" spans="1:3">
      <c r="A39" s="40" t="s">
        <v>145</v>
      </c>
      <c r="B39" s="41">
        <v>0.66867260000000006</v>
      </c>
      <c r="C39" s="49">
        <f t="shared" si="0"/>
        <v>1.6724632626387232E-3</v>
      </c>
    </row>
    <row r="40" spans="1:3">
      <c r="A40" s="40" t="s">
        <v>101</v>
      </c>
      <c r="B40" s="41">
        <v>0.62475000000000003</v>
      </c>
      <c r="C40" s="49">
        <f t="shared" si="0"/>
        <v>1.5626054115774181E-3</v>
      </c>
    </row>
    <row r="41" spans="1:3">
      <c r="A41" s="40" t="s">
        <v>86</v>
      </c>
      <c r="B41" s="41">
        <v>0.55018188000000001</v>
      </c>
      <c r="C41" s="49">
        <f t="shared" si="0"/>
        <v>1.3760979320365549E-3</v>
      </c>
    </row>
    <row r="42" spans="1:3">
      <c r="A42" s="40" t="s">
        <v>78</v>
      </c>
      <c r="B42" s="41">
        <v>0.46625</v>
      </c>
      <c r="C42" s="49">
        <f t="shared" si="0"/>
        <v>1.1661701050787853E-3</v>
      </c>
    </row>
    <row r="43" spans="1:3">
      <c r="A43" s="40" t="s">
        <v>124</v>
      </c>
      <c r="B43" s="41">
        <v>0.42956500000000003</v>
      </c>
      <c r="C43" s="49">
        <f t="shared" si="0"/>
        <v>1.0744147156850799E-3</v>
      </c>
    </row>
    <row r="44" spans="1:3">
      <c r="A44" s="40" t="s">
        <v>92</v>
      </c>
      <c r="B44" s="42">
        <v>0.42749999999999999</v>
      </c>
      <c r="C44" s="49">
        <f t="shared" si="0"/>
        <v>1.0692498014395297E-3</v>
      </c>
    </row>
    <row r="45" spans="1:3">
      <c r="A45" s="40" t="s">
        <v>116</v>
      </c>
      <c r="B45" s="41">
        <v>0.39850000000000002</v>
      </c>
      <c r="C45" s="49">
        <f t="shared" si="0"/>
        <v>9.9671589678047411E-4</v>
      </c>
    </row>
    <row r="46" spans="1:3">
      <c r="A46" s="40" t="s">
        <v>149</v>
      </c>
      <c r="B46" s="41">
        <v>0.3942985</v>
      </c>
      <c r="C46" s="49">
        <f t="shared" si="0"/>
        <v>9.8620723469685246E-4</v>
      </c>
    </row>
    <row r="47" spans="1:3">
      <c r="A47" s="40" t="s">
        <v>155</v>
      </c>
      <c r="B47" s="41">
        <v>0.38</v>
      </c>
      <c r="C47" s="49">
        <f t="shared" si="0"/>
        <v>9.5044426794624868E-4</v>
      </c>
    </row>
    <row r="48" spans="1:3">
      <c r="A48" s="40" t="s">
        <v>119</v>
      </c>
      <c r="B48" s="42">
        <v>0.36499999999999999</v>
      </c>
      <c r="C48" s="49">
        <f t="shared" si="0"/>
        <v>9.1292673105363364E-4</v>
      </c>
    </row>
    <row r="49" spans="1:3">
      <c r="A49" s="40" t="s">
        <v>84</v>
      </c>
      <c r="B49" s="42">
        <v>0.33374999999999999</v>
      </c>
      <c r="C49" s="49">
        <f t="shared" si="0"/>
        <v>8.3476519586068553E-4</v>
      </c>
    </row>
    <row r="50" spans="1:3">
      <c r="A50" s="40" t="s">
        <v>96</v>
      </c>
      <c r="B50" s="41">
        <v>0.29253961999999994</v>
      </c>
      <c r="C50" s="49">
        <f t="shared" si="0"/>
        <v>7.3169106572677301E-4</v>
      </c>
    </row>
    <row r="51" spans="1:3">
      <c r="A51" s="40" t="s">
        <v>127</v>
      </c>
      <c r="B51" s="41">
        <v>0.28610400000000002</v>
      </c>
      <c r="C51" s="49">
        <f t="shared" si="0"/>
        <v>7.1559449167498301E-4</v>
      </c>
    </row>
    <row r="52" spans="1:3">
      <c r="A52" s="40" t="s">
        <v>134</v>
      </c>
      <c r="B52" s="41">
        <v>0.28505582000000002</v>
      </c>
      <c r="C52" s="49">
        <f t="shared" si="0"/>
        <v>7.1297281622030963E-4</v>
      </c>
    </row>
    <row r="53" spans="1:3">
      <c r="A53" s="40" t="s">
        <v>93</v>
      </c>
      <c r="B53" s="42">
        <v>0.25256000000000001</v>
      </c>
      <c r="C53" s="49">
        <f t="shared" si="0"/>
        <v>6.31695274506591E-4</v>
      </c>
    </row>
    <row r="54" spans="1:3">
      <c r="A54" s="40" t="s">
        <v>107</v>
      </c>
      <c r="B54" s="41">
        <v>0.24466750000000001</v>
      </c>
      <c r="C54" s="49">
        <f t="shared" si="0"/>
        <v>6.1195479717825998E-4</v>
      </c>
    </row>
    <row r="55" spans="1:3">
      <c r="A55" s="40" t="s">
        <v>89</v>
      </c>
      <c r="B55" s="41">
        <v>0.24249999999999999</v>
      </c>
      <c r="C55" s="49">
        <f t="shared" si="0"/>
        <v>6.0653351309727715E-4</v>
      </c>
    </row>
    <row r="56" spans="1:3">
      <c r="A56" s="40" t="s">
        <v>98</v>
      </c>
      <c r="B56" s="41">
        <v>0.24</v>
      </c>
      <c r="C56" s="49">
        <f t="shared" si="0"/>
        <v>6.0028059028184122E-4</v>
      </c>
    </row>
    <row r="57" spans="1:3">
      <c r="A57" s="40" t="s">
        <v>73</v>
      </c>
      <c r="B57" s="41">
        <v>0.22750000000000001</v>
      </c>
      <c r="C57" s="49">
        <f t="shared" si="0"/>
        <v>5.6901597620466211E-4</v>
      </c>
    </row>
    <row r="58" spans="1:3">
      <c r="A58" s="40" t="s">
        <v>117</v>
      </c>
      <c r="B58" s="41">
        <v>0.21564900000000001</v>
      </c>
      <c r="C58" s="49">
        <f t="shared" si="0"/>
        <v>5.3937462089036995E-4</v>
      </c>
    </row>
    <row r="59" spans="1:3">
      <c r="A59" s="40" t="s">
        <v>120</v>
      </c>
      <c r="B59" s="41">
        <v>0.213112</v>
      </c>
      <c r="C59" s="49">
        <f t="shared" si="0"/>
        <v>5.3302915481726564E-4</v>
      </c>
    </row>
    <row r="60" spans="1:3">
      <c r="A60" s="40" t="s">
        <v>141</v>
      </c>
      <c r="B60" s="41">
        <v>0.16610796</v>
      </c>
      <c r="C60" s="49">
        <f t="shared" si="0"/>
        <v>4.1546410116380199E-4</v>
      </c>
    </row>
    <row r="61" spans="1:3">
      <c r="A61" s="40" t="s">
        <v>79</v>
      </c>
      <c r="B61" s="41">
        <v>0.14124999999999999</v>
      </c>
      <c r="C61" s="49">
        <f t="shared" si="0"/>
        <v>3.5329013907212532E-4</v>
      </c>
    </row>
    <row r="62" spans="1:3">
      <c r="A62" s="40" t="s">
        <v>128</v>
      </c>
      <c r="B62" s="41">
        <v>0.108325</v>
      </c>
      <c r="C62" s="49">
        <f t="shared" si="0"/>
        <v>2.7093914559283525E-4</v>
      </c>
    </row>
    <row r="63" spans="1:3">
      <c r="A63" s="40" t="s">
        <v>85</v>
      </c>
      <c r="B63" s="41">
        <v>9.3124999999999999E-2</v>
      </c>
      <c r="C63" s="49">
        <f t="shared" si="0"/>
        <v>2.3292137487498528E-4</v>
      </c>
    </row>
    <row r="64" spans="1:3">
      <c r="A64" s="40" t="s">
        <v>144</v>
      </c>
      <c r="B64" s="42">
        <v>7.3749999999999996E-2</v>
      </c>
      <c r="C64" s="49">
        <f t="shared" si="0"/>
        <v>1.8446122305535746E-4</v>
      </c>
    </row>
    <row r="65" spans="1:3">
      <c r="A65" s="40" t="s">
        <v>156</v>
      </c>
      <c r="B65" s="41">
        <v>6.2084E-2</v>
      </c>
      <c r="C65" s="49">
        <f t="shared" si="0"/>
        <v>1.5528258402940765E-4</v>
      </c>
    </row>
    <row r="66" spans="1:3">
      <c r="A66" s="40" t="s">
        <v>129</v>
      </c>
      <c r="B66" s="42">
        <v>5.8200000000000002E-2</v>
      </c>
      <c r="C66" s="49">
        <f t="shared" si="0"/>
        <v>1.4556804314334651E-4</v>
      </c>
    </row>
    <row r="67" spans="1:3">
      <c r="A67" s="40" t="s">
        <v>123</v>
      </c>
      <c r="B67" s="42">
        <v>4.4999999999999998E-2</v>
      </c>
      <c r="C67" s="49">
        <f t="shared" si="0"/>
        <v>1.1255261067784524E-4</v>
      </c>
    </row>
    <row r="68" spans="1:3">
      <c r="A68" s="40" t="s">
        <v>102</v>
      </c>
      <c r="B68" s="42">
        <v>1.571581E-2</v>
      </c>
      <c r="C68" s="49">
        <f t="shared" ref="C68:C69" si="1">B68/$B$2</f>
        <v>3.9307898764821933E-5</v>
      </c>
    </row>
    <row r="69" spans="1:3">
      <c r="A69" s="40" t="s">
        <v>88</v>
      </c>
      <c r="B69" s="41">
        <v>2.3054999999999998E-3</v>
      </c>
      <c r="C69" s="49">
        <f t="shared" si="1"/>
        <v>5.7664454203949371E-6</v>
      </c>
    </row>
  </sheetData>
  <sortState ref="A2:B105">
    <sortCondition descending="1" ref="B2:B10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2</vt:i4>
      </vt:variant>
    </vt:vector>
  </HeadingPairs>
  <TitlesOfParts>
    <vt:vector size="10" baseType="lpstr">
      <vt:lpstr>Criterios</vt:lpstr>
      <vt:lpstr>U$S Cba</vt:lpstr>
      <vt:lpstr>Evolucion</vt:lpstr>
      <vt:lpstr>Alimento pais</vt:lpstr>
      <vt:lpstr>Carne</vt:lpstr>
      <vt:lpstr>Carne Pais</vt:lpstr>
      <vt:lpstr>Lacteo</vt:lpstr>
      <vt:lpstr>Lacteo pais</vt:lpstr>
      <vt:lpstr>Gráfico1</vt:lpstr>
      <vt:lpstr>Gráfico2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elijtinstens</dc:creator>
  <cp:lastModifiedBy>kgkjk</cp:lastModifiedBy>
  <dcterms:created xsi:type="dcterms:W3CDTF">2013-03-20T20:55:25Z</dcterms:created>
  <dcterms:modified xsi:type="dcterms:W3CDTF">2014-02-26T15:25:40Z</dcterms:modified>
</cp:coreProperties>
</file>